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riç\Downloads\"/>
    </mc:Choice>
  </mc:AlternateContent>
  <bookViews>
    <workbookView xWindow="0" yWindow="0" windowWidth="20490" windowHeight="7440"/>
  </bookViews>
  <sheets>
    <sheet name="Sayfa1" sheetId="1" r:id="rId1"/>
    <sheet name="Sayfa2" sheetId="2" r:id="rId2"/>
    <sheet name="Sayfa3" sheetId="16" r:id="rId3"/>
    <sheet name="Sayfa4" sheetId="17" r:id="rId4"/>
    <sheet name="Sayfa5" sheetId="18" r:id="rId5"/>
    <sheet name="Sayfa6" sheetId="19" r:id="rId6"/>
    <sheet name="Sayfa7" sheetId="20" r:id="rId7"/>
    <sheet name="Sayfa8" sheetId="21" r:id="rId8"/>
    <sheet name="Sayfa9" sheetId="22" r:id="rId9"/>
    <sheet name="Sayfa10" sheetId="23" r:id="rId10"/>
    <sheet name="Sayfa11" sheetId="24" r:id="rId11"/>
    <sheet name="Sayfa12" sheetId="25" r:id="rId12"/>
    <sheet name="Sayfa14" sheetId="27" r:id="rId13"/>
    <sheet name="Sayfa13" sheetId="26"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1" l="1"/>
  <c r="K22" i="1" l="1"/>
  <c r="K6" i="1"/>
  <c r="K6" i="16"/>
  <c r="AA5" i="1"/>
  <c r="Z5" i="1"/>
  <c r="Y5" i="1"/>
  <c r="X5" i="1"/>
  <c r="W5" i="1"/>
  <c r="V5" i="1"/>
  <c r="U5" i="1"/>
  <c r="T5" i="1"/>
  <c r="S5" i="1"/>
  <c r="R5" i="1"/>
  <c r="Q5" i="1"/>
  <c r="P5" i="1"/>
  <c r="K24" i="1"/>
  <c r="K25" i="1"/>
  <c r="K26" i="1"/>
  <c r="K27" i="1"/>
  <c r="K28" i="1"/>
  <c r="K29" i="1"/>
  <c r="K30" i="1"/>
  <c r="K31" i="1"/>
  <c r="K32" i="1"/>
  <c r="K33" i="1"/>
  <c r="K34" i="1"/>
  <c r="K35" i="1"/>
  <c r="K36" i="1"/>
  <c r="K37" i="1"/>
  <c r="K38" i="1"/>
  <c r="K39" i="1"/>
  <c r="K40" i="1"/>
  <c r="K41" i="1"/>
  <c r="K23" i="1"/>
  <c r="S20" i="1"/>
  <c r="R20" i="1"/>
  <c r="Q20" i="1"/>
  <c r="P20" i="1"/>
  <c r="O20" i="1"/>
  <c r="N20" i="1"/>
  <c r="M20" i="1"/>
  <c r="L20" i="1"/>
  <c r="C71" i="26"/>
  <c r="D27" i="26"/>
  <c r="S41" i="1" s="1"/>
  <c r="C27" i="26"/>
  <c r="D26" i="26"/>
  <c r="S40" i="1" s="1"/>
  <c r="C26" i="26"/>
  <c r="D25" i="26"/>
  <c r="S39" i="1" s="1"/>
  <c r="C25" i="26"/>
  <c r="D24" i="26"/>
  <c r="S38" i="1" s="1"/>
  <c r="C24" i="26"/>
  <c r="D23" i="26"/>
  <c r="S37" i="1" s="1"/>
  <c r="C23" i="26"/>
  <c r="D22" i="26"/>
  <c r="S36" i="1" s="1"/>
  <c r="C22" i="26"/>
  <c r="D21" i="26"/>
  <c r="S35" i="1" s="1"/>
  <c r="C21" i="26"/>
  <c r="D20" i="26"/>
  <c r="S34" i="1" s="1"/>
  <c r="C20" i="26"/>
  <c r="D19" i="26"/>
  <c r="S33" i="1" s="1"/>
  <c r="C19" i="26"/>
  <c r="D18" i="26"/>
  <c r="S32" i="1" s="1"/>
  <c r="C18" i="26"/>
  <c r="C17" i="26"/>
  <c r="C16" i="26"/>
  <c r="D15" i="26"/>
  <c r="S29" i="1" s="1"/>
  <c r="C15" i="26"/>
  <c r="BH14" i="26"/>
  <c r="BH14" i="26" a="1"/>
  <c r="BG14" i="26"/>
  <c r="BG14" i="26" a="1"/>
  <c r="BF14" i="26"/>
  <c r="BF14" i="26" a="1"/>
  <c r="BE14" i="26"/>
  <c r="BE14" i="26" a="1"/>
  <c r="BD14" i="26"/>
  <c r="BD14" i="26" a="1"/>
  <c r="BC14" i="26"/>
  <c r="BC14" i="26" a="1"/>
  <c r="BB14" i="26"/>
  <c r="BB14" i="26" a="1"/>
  <c r="BA14" i="26"/>
  <c r="BA14" i="26" a="1"/>
  <c r="AZ14" i="26"/>
  <c r="AZ14" i="26" a="1"/>
  <c r="AY14" i="26"/>
  <c r="AY14" i="26" a="1"/>
  <c r="AX14" i="26"/>
  <c r="AX14" i="26" a="1"/>
  <c r="AW14" i="26"/>
  <c r="AW14" i="26" a="1"/>
  <c r="AV14" i="26"/>
  <c r="AV14" i="26" a="1"/>
  <c r="AU14" i="26"/>
  <c r="AU14" i="26" a="1"/>
  <c r="AT14" i="26"/>
  <c r="AT14" i="26" a="1"/>
  <c r="AS14" i="26"/>
  <c r="AS14" i="26" a="1"/>
  <c r="AR14" i="26"/>
  <c r="AR14" i="26" a="1"/>
  <c r="AQ14" i="26"/>
  <c r="AQ14" i="26" a="1"/>
  <c r="AP14" i="26"/>
  <c r="AP14" i="26" a="1"/>
  <c r="AO14" i="26"/>
  <c r="AO14" i="26" a="1"/>
  <c r="AN14" i="26"/>
  <c r="AN14" i="26" a="1"/>
  <c r="AM14" i="26"/>
  <c r="AM14" i="26" a="1"/>
  <c r="AL14" i="26"/>
  <c r="AL14" i="26" a="1"/>
  <c r="AK14" i="26"/>
  <c r="AK14" i="26" a="1"/>
  <c r="AJ14" i="26"/>
  <c r="AJ14" i="26" a="1"/>
  <c r="AI14" i="26"/>
  <c r="AI14" i="26" a="1"/>
  <c r="AH14" i="26"/>
  <c r="AH14" i="26" a="1"/>
  <c r="AG14" i="26"/>
  <c r="AG14" i="26" a="1"/>
  <c r="AF14" i="26"/>
  <c r="AF14" i="26" a="1"/>
  <c r="AE14" i="26"/>
  <c r="AE14" i="26" a="1"/>
  <c r="AD14" i="26"/>
  <c r="AD14" i="26" a="1"/>
  <c r="AC14" i="26"/>
  <c r="AC14" i="26" a="1"/>
  <c r="AB14" i="26"/>
  <c r="AB14" i="26" a="1"/>
  <c r="AA14" i="26"/>
  <c r="AA14" i="26" a="1"/>
  <c r="Z14" i="26"/>
  <c r="Z14" i="26" a="1"/>
  <c r="Y14" i="26"/>
  <c r="Y14" i="26" a="1"/>
  <c r="X14" i="26"/>
  <c r="X14" i="26" a="1"/>
  <c r="W14" i="26"/>
  <c r="W14" i="26" a="1"/>
  <c r="V14" i="26"/>
  <c r="V14" i="26" a="1"/>
  <c r="U14" i="26"/>
  <c r="U14" i="26" a="1"/>
  <c r="T14" i="26"/>
  <c r="T14" i="26" a="1"/>
  <c r="S14" i="26"/>
  <c r="S14" i="26" a="1"/>
  <c r="R14" i="26"/>
  <c r="R14" i="26" a="1"/>
  <c r="Q14" i="26" a="1"/>
  <c r="Q14" i="26" s="1"/>
  <c r="P14" i="26"/>
  <c r="P14" i="26" a="1"/>
  <c r="D14" i="26"/>
  <c r="S28" i="1" s="1"/>
  <c r="C14" i="26"/>
  <c r="BH13" i="26"/>
  <c r="BG13" i="26"/>
  <c r="BF13" i="26"/>
  <c r="BE13" i="26"/>
  <c r="BD13" i="26"/>
  <c r="BC13" i="26"/>
  <c r="BB13" i="26"/>
  <c r="BA13" i="26"/>
  <c r="AZ13" i="26"/>
  <c r="AY13" i="26"/>
  <c r="AX13" i="26"/>
  <c r="AW13" i="26"/>
  <c r="AV13" i="26"/>
  <c r="AU13" i="26"/>
  <c r="AT13" i="26"/>
  <c r="AS13" i="26"/>
  <c r="AR13" i="26"/>
  <c r="AQ13" i="26"/>
  <c r="AP13" i="26"/>
  <c r="AO13" i="26"/>
  <c r="AN13" i="26"/>
  <c r="AM13" i="26"/>
  <c r="AL13" i="26"/>
  <c r="AK13" i="26"/>
  <c r="AJ13" i="26"/>
  <c r="AI13" i="26"/>
  <c r="AH13" i="26"/>
  <c r="AG13" i="26"/>
  <c r="AF13" i="26"/>
  <c r="AE13" i="26"/>
  <c r="AD13" i="26"/>
  <c r="AC13" i="26"/>
  <c r="AB13" i="26"/>
  <c r="AA13" i="26"/>
  <c r="Z13" i="26"/>
  <c r="Y13" i="26"/>
  <c r="X13" i="26"/>
  <c r="W13" i="26"/>
  <c r="V13" i="26"/>
  <c r="U13" i="26"/>
  <c r="T13" i="26"/>
  <c r="S13" i="26"/>
  <c r="R13" i="26"/>
  <c r="Q13" i="26"/>
  <c r="P13" i="26"/>
  <c r="O13" i="26"/>
  <c r="N13" i="26"/>
  <c r="M13" i="26"/>
  <c r="L13" i="26"/>
  <c r="K13" i="26"/>
  <c r="D13" i="26"/>
  <c r="S27" i="1" s="1"/>
  <c r="C13" i="26"/>
  <c r="D12" i="26"/>
  <c r="S26" i="1" s="1"/>
  <c r="C12" i="26"/>
  <c r="D11" i="26"/>
  <c r="S25" i="1" s="1"/>
  <c r="C11" i="26"/>
  <c r="D10" i="26"/>
  <c r="S24" i="1" s="1"/>
  <c r="C10" i="26"/>
  <c r="BH9" i="26" a="1"/>
  <c r="BH9" i="26" s="1"/>
  <c r="BG9" i="26" a="1"/>
  <c r="BG9" i="26" s="1"/>
  <c r="BF9" i="26"/>
  <c r="BF9" i="26" a="1"/>
  <c r="BE9" i="26" a="1"/>
  <c r="BE9" i="26" s="1"/>
  <c r="BD9" i="26" a="1"/>
  <c r="BD9" i="26" s="1"/>
  <c r="BC9" i="26" a="1"/>
  <c r="BC9" i="26" s="1"/>
  <c r="BB9" i="26"/>
  <c r="BB9" i="26" a="1"/>
  <c r="BA9" i="26" a="1"/>
  <c r="BA9" i="26" s="1"/>
  <c r="AZ9" i="26" a="1"/>
  <c r="AZ9" i="26" s="1"/>
  <c r="AY9" i="26" a="1"/>
  <c r="AY9" i="26" s="1"/>
  <c r="AX9" i="26"/>
  <c r="AX9" i="26" a="1"/>
  <c r="AW9" i="26" a="1"/>
  <c r="AW9" i="26" s="1"/>
  <c r="AV9" i="26" a="1"/>
  <c r="AV9" i="26" s="1"/>
  <c r="AU9" i="26" a="1"/>
  <c r="AU9" i="26" s="1"/>
  <c r="AT9" i="26"/>
  <c r="AT9" i="26" a="1"/>
  <c r="AS9" i="26" a="1"/>
  <c r="AS9" i="26" s="1"/>
  <c r="AR9" i="26" a="1"/>
  <c r="AR9" i="26" s="1"/>
  <c r="AQ9" i="26" a="1"/>
  <c r="AQ9" i="26" s="1"/>
  <c r="AP9" i="26"/>
  <c r="AP9" i="26" a="1"/>
  <c r="AO9" i="26" a="1"/>
  <c r="AO9" i="26" s="1"/>
  <c r="AN9" i="26" a="1"/>
  <c r="AN9" i="26" s="1"/>
  <c r="AM9" i="26" a="1"/>
  <c r="AM9" i="26" s="1"/>
  <c r="AL9" i="26"/>
  <c r="AL9" i="26" a="1"/>
  <c r="AK9" i="26" a="1"/>
  <c r="AK9" i="26" s="1"/>
  <c r="AJ9" i="26" a="1"/>
  <c r="AJ9" i="26" s="1"/>
  <c r="AI9" i="26" a="1"/>
  <c r="AI9" i="26" s="1"/>
  <c r="AH9" i="26"/>
  <c r="AH9" i="26" a="1"/>
  <c r="AG9" i="26" a="1"/>
  <c r="AG9" i="26" s="1"/>
  <c r="AF9" i="26" a="1"/>
  <c r="AF9" i="26" s="1"/>
  <c r="AE9" i="26" a="1"/>
  <c r="AE9" i="26" s="1"/>
  <c r="AD9" i="26"/>
  <c r="AD9" i="26" a="1"/>
  <c r="AC9" i="26" a="1"/>
  <c r="AC9" i="26" s="1"/>
  <c r="AB9" i="26" a="1"/>
  <c r="AB9" i="26" s="1"/>
  <c r="AA9" i="26" a="1"/>
  <c r="AA9" i="26" s="1"/>
  <c r="Z9" i="26"/>
  <c r="Z9" i="26" a="1"/>
  <c r="Y9" i="26" a="1"/>
  <c r="Y9" i="26" s="1"/>
  <c r="X9" i="26" a="1"/>
  <c r="X9" i="26" s="1"/>
  <c r="W9" i="26" a="1"/>
  <c r="W9" i="26" s="1"/>
  <c r="V9" i="26"/>
  <c r="V9" i="26" a="1"/>
  <c r="U9" i="26" a="1"/>
  <c r="U9" i="26" s="1"/>
  <c r="T9" i="26" a="1"/>
  <c r="T9" i="26" s="1"/>
  <c r="S9" i="26" a="1"/>
  <c r="S9" i="26" s="1"/>
  <c r="R9" i="26"/>
  <c r="R9" i="26" a="1"/>
  <c r="Q9" i="26" a="1"/>
  <c r="Q9" i="26" s="1"/>
  <c r="P9" i="26" a="1"/>
  <c r="P9" i="26" s="1"/>
  <c r="O9" i="26" a="1"/>
  <c r="O9" i="26" s="1"/>
  <c r="N9" i="26" a="1"/>
  <c r="N9" i="26" s="1"/>
  <c r="M9" i="26" a="1"/>
  <c r="M9" i="26" s="1"/>
  <c r="L9" i="26" a="1"/>
  <c r="L9" i="26" s="1"/>
  <c r="C9" i="26"/>
  <c r="C8" i="26"/>
  <c r="BH6" i="26"/>
  <c r="BG6" i="26"/>
  <c r="BF6" i="26"/>
  <c r="BE6" i="26"/>
  <c r="BD6"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R6" i="26"/>
  <c r="Q6" i="26"/>
  <c r="P6" i="26"/>
  <c r="O6" i="26"/>
  <c r="N6" i="26"/>
  <c r="M6" i="26"/>
  <c r="L6" i="26"/>
  <c r="K6" i="26"/>
  <c r="BH5" i="26"/>
  <c r="BG5" i="26"/>
  <c r="BF5" i="26"/>
  <c r="BE5" i="26"/>
  <c r="BD5" i="26"/>
  <c r="BC5" i="26"/>
  <c r="BB5"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R5" i="26"/>
  <c r="Q5" i="26"/>
  <c r="P5" i="26"/>
  <c r="BH4" i="26"/>
  <c r="BG4" i="26"/>
  <c r="BF4" i="26"/>
  <c r="BE4" i="26"/>
  <c r="BD4" i="26"/>
  <c r="BC4" i="26"/>
  <c r="BB4" i="26"/>
  <c r="BA4" i="26"/>
  <c r="AZ4" i="26"/>
  <c r="AY4" i="26"/>
  <c r="AX4" i="26"/>
  <c r="AW4" i="26"/>
  <c r="AV4" i="26"/>
  <c r="AU4" i="26"/>
  <c r="AT4" i="26"/>
  <c r="AS4" i="26"/>
  <c r="AR4" i="26"/>
  <c r="AQ4" i="26"/>
  <c r="AP4" i="26"/>
  <c r="AO4" i="26"/>
  <c r="AN4" i="26"/>
  <c r="AM4" i="26"/>
  <c r="AL4" i="26"/>
  <c r="AK4" i="26"/>
  <c r="AJ4" i="26"/>
  <c r="AI4" i="26"/>
  <c r="AH4" i="26"/>
  <c r="AG4" i="26"/>
  <c r="AF4" i="26"/>
  <c r="AE4" i="26"/>
  <c r="AD4" i="26"/>
  <c r="AC4" i="26"/>
  <c r="AB4" i="26"/>
  <c r="AA4" i="26"/>
  <c r="Z4" i="26"/>
  <c r="Y4" i="26"/>
  <c r="X4" i="26"/>
  <c r="W4" i="26"/>
  <c r="V4" i="26"/>
  <c r="U4" i="26"/>
  <c r="T4" i="26"/>
  <c r="S4" i="26"/>
  <c r="R4" i="26"/>
  <c r="Q4" i="26"/>
  <c r="P4" i="26"/>
  <c r="C3" i="26"/>
  <c r="C2" i="26"/>
  <c r="C1" i="26"/>
  <c r="C27" i="25"/>
  <c r="D26" i="25"/>
  <c r="R40" i="1" s="1"/>
  <c r="C26" i="25"/>
  <c r="D25" i="25"/>
  <c r="R39" i="1" s="1"/>
  <c r="C25" i="25"/>
  <c r="D24" i="25"/>
  <c r="R38" i="1" s="1"/>
  <c r="C24" i="25"/>
  <c r="D23" i="25"/>
  <c r="R37" i="1" s="1"/>
  <c r="C23" i="25"/>
  <c r="D22" i="25"/>
  <c r="R36" i="1" s="1"/>
  <c r="C22" i="25"/>
  <c r="D21" i="25"/>
  <c r="R35" i="1" s="1"/>
  <c r="C21" i="25"/>
  <c r="D20" i="25"/>
  <c r="R34" i="1" s="1"/>
  <c r="C20" i="25"/>
  <c r="D19" i="25"/>
  <c r="R33" i="1" s="1"/>
  <c r="C19" i="25"/>
  <c r="D18" i="25"/>
  <c r="R32" i="1" s="1"/>
  <c r="C18" i="25"/>
  <c r="C17" i="25"/>
  <c r="C16" i="25"/>
  <c r="D15" i="25"/>
  <c r="R29" i="1" s="1"/>
  <c r="C15" i="25"/>
  <c r="BH14" i="25"/>
  <c r="BH14" i="25" a="1"/>
  <c r="BG14" i="25"/>
  <c r="BG14" i="25" a="1"/>
  <c r="BF14" i="25" a="1"/>
  <c r="BF14" i="25" s="1"/>
  <c r="BE14" i="25"/>
  <c r="BE14" i="25" a="1"/>
  <c r="BD14" i="25"/>
  <c r="BD14" i="25" a="1"/>
  <c r="BC14" i="25"/>
  <c r="BC14" i="25" a="1"/>
  <c r="BB14" i="25" a="1"/>
  <c r="BB14" i="25" s="1"/>
  <c r="BA14" i="25"/>
  <c r="BA14" i="25" a="1"/>
  <c r="AZ14" i="25"/>
  <c r="AZ14" i="25" a="1"/>
  <c r="AY14" i="25"/>
  <c r="AY14" i="25" a="1"/>
  <c r="AX14" i="25" a="1"/>
  <c r="AX14" i="25" s="1"/>
  <c r="AW14" i="25"/>
  <c r="AW14" i="25" a="1"/>
  <c r="AV14" i="25"/>
  <c r="AV14" i="25" a="1"/>
  <c r="AU14" i="25"/>
  <c r="AU14" i="25" a="1"/>
  <c r="AT14" i="25" a="1"/>
  <c r="AT14" i="25" s="1"/>
  <c r="AS14" i="25"/>
  <c r="AS14" i="25" a="1"/>
  <c r="AR14" i="25"/>
  <c r="AR14" i="25" a="1"/>
  <c r="AQ14" i="25"/>
  <c r="AQ14" i="25" a="1"/>
  <c r="AP14" i="25" a="1"/>
  <c r="AP14" i="25" s="1"/>
  <c r="AO14" i="25"/>
  <c r="AO14" i="25" a="1"/>
  <c r="AN14" i="25"/>
  <c r="AN14" i="25" a="1"/>
  <c r="AM14" i="25"/>
  <c r="AM14" i="25" a="1"/>
  <c r="AL14" i="25" a="1"/>
  <c r="AL14" i="25" s="1"/>
  <c r="AK14" i="25"/>
  <c r="AK14" i="25" a="1"/>
  <c r="AJ14" i="25"/>
  <c r="AJ14" i="25" a="1"/>
  <c r="AI14" i="25"/>
  <c r="AI14" i="25" a="1"/>
  <c r="AH14" i="25" a="1"/>
  <c r="AH14" i="25" s="1"/>
  <c r="AG14" i="25"/>
  <c r="AG14" i="25" a="1"/>
  <c r="AF14" i="25"/>
  <c r="AF14" i="25" a="1"/>
  <c r="AE14" i="25"/>
  <c r="AE14" i="25" a="1"/>
  <c r="AD14" i="25" a="1"/>
  <c r="AD14" i="25" s="1"/>
  <c r="AC14" i="25"/>
  <c r="AC14" i="25" a="1"/>
  <c r="AB14" i="25"/>
  <c r="AB14" i="25" a="1"/>
  <c r="AA14" i="25"/>
  <c r="AA14" i="25" a="1"/>
  <c r="Z14" i="25" a="1"/>
  <c r="Z14" i="25" s="1"/>
  <c r="Y14" i="25"/>
  <c r="Y14" i="25" a="1"/>
  <c r="X14" i="25"/>
  <c r="X14" i="25" a="1"/>
  <c r="W14" i="25"/>
  <c r="W14" i="25" a="1"/>
  <c r="V14" i="25" a="1"/>
  <c r="V14" i="25" s="1"/>
  <c r="U14" i="25"/>
  <c r="U14" i="25" a="1"/>
  <c r="T14" i="25"/>
  <c r="T14" i="25" a="1"/>
  <c r="S14" i="25"/>
  <c r="S14" i="25" a="1"/>
  <c r="R14" i="25" a="1"/>
  <c r="R14" i="25" s="1"/>
  <c r="Q14" i="25"/>
  <c r="Q14" i="25" a="1"/>
  <c r="P14" i="25"/>
  <c r="P14" i="25" a="1"/>
  <c r="D14" i="25"/>
  <c r="R28" i="1" s="1"/>
  <c r="C14" i="25"/>
  <c r="BH13" i="25"/>
  <c r="BG13" i="25"/>
  <c r="BF13" i="25"/>
  <c r="BE13" i="25"/>
  <c r="BD13" i="25"/>
  <c r="BC13" i="25"/>
  <c r="BB13" i="25"/>
  <c r="BA13" i="25"/>
  <c r="AZ13" i="25"/>
  <c r="AY13" i="25"/>
  <c r="AX13" i="25"/>
  <c r="AW13" i="25"/>
  <c r="AV13" i="25"/>
  <c r="AU13" i="25"/>
  <c r="AT13" i="25"/>
  <c r="AS13" i="25"/>
  <c r="AR13" i="25"/>
  <c r="AQ13" i="25"/>
  <c r="AP13" i="25"/>
  <c r="AO13" i="25"/>
  <c r="AN13" i="25"/>
  <c r="AM13" i="25"/>
  <c r="AL13" i="25"/>
  <c r="AK13" i="25"/>
  <c r="AJ13" i="25"/>
  <c r="AI13" i="25"/>
  <c r="AH13" i="25"/>
  <c r="AG13" i="25"/>
  <c r="AF13" i="25"/>
  <c r="AE13" i="25"/>
  <c r="AD13" i="25"/>
  <c r="AC13" i="25"/>
  <c r="AB13" i="25"/>
  <c r="AA13" i="25"/>
  <c r="Z13" i="25"/>
  <c r="Y13" i="25"/>
  <c r="X13" i="25"/>
  <c r="W13" i="25"/>
  <c r="V13" i="25"/>
  <c r="U13" i="25"/>
  <c r="T13" i="25"/>
  <c r="S13" i="25"/>
  <c r="R13" i="25"/>
  <c r="Q13" i="25"/>
  <c r="P13" i="25"/>
  <c r="O13" i="25"/>
  <c r="N13" i="25"/>
  <c r="M13" i="25"/>
  <c r="L13" i="25"/>
  <c r="K13" i="25"/>
  <c r="D13" i="25"/>
  <c r="R27" i="1" s="1"/>
  <c r="C13" i="25"/>
  <c r="D12" i="25"/>
  <c r="R26" i="1" s="1"/>
  <c r="C12" i="25"/>
  <c r="D11" i="25"/>
  <c r="R25" i="1" s="1"/>
  <c r="C11" i="25"/>
  <c r="D10" i="25"/>
  <c r="R24" i="1" s="1"/>
  <c r="C10" i="25"/>
  <c r="BH9" i="25" a="1"/>
  <c r="BH9" i="25" s="1"/>
  <c r="BG9" i="25" a="1"/>
  <c r="BG9" i="25" s="1"/>
  <c r="BF9" i="25"/>
  <c r="BF9" i="25" a="1"/>
  <c r="BE9" i="25"/>
  <c r="BE9" i="25" a="1"/>
  <c r="BD9" i="25" a="1"/>
  <c r="BD9" i="25" s="1"/>
  <c r="BC9" i="25" a="1"/>
  <c r="BC9" i="25" s="1"/>
  <c r="BB9" i="25"/>
  <c r="BB9" i="25" a="1"/>
  <c r="BA9" i="25"/>
  <c r="BA9" i="25" a="1"/>
  <c r="AZ9" i="25" a="1"/>
  <c r="AZ9" i="25" s="1"/>
  <c r="AY9" i="25" a="1"/>
  <c r="AY9" i="25" s="1"/>
  <c r="AX9" i="25"/>
  <c r="AX9" i="25" a="1"/>
  <c r="AW9" i="25"/>
  <c r="AW9" i="25" a="1"/>
  <c r="AV9" i="25" a="1"/>
  <c r="AV9" i="25" s="1"/>
  <c r="AU9" i="25" a="1"/>
  <c r="AU9" i="25" s="1"/>
  <c r="AT9" i="25"/>
  <c r="AT9" i="25" a="1"/>
  <c r="AS9" i="25"/>
  <c r="AS9" i="25" a="1"/>
  <c r="AR9" i="25" a="1"/>
  <c r="AR9" i="25" s="1"/>
  <c r="AQ9" i="25" a="1"/>
  <c r="AQ9" i="25" s="1"/>
  <c r="AP9" i="25"/>
  <c r="AP9" i="25" a="1"/>
  <c r="AO9" i="25"/>
  <c r="AO9" i="25" a="1"/>
  <c r="AN9" i="25" a="1"/>
  <c r="AN9" i="25" s="1"/>
  <c r="AM9" i="25" a="1"/>
  <c r="AM9" i="25" s="1"/>
  <c r="AL9" i="25"/>
  <c r="AL9" i="25" a="1"/>
  <c r="AK9" i="25"/>
  <c r="AK9" i="25" a="1"/>
  <c r="AJ9" i="25" a="1"/>
  <c r="AJ9" i="25" s="1"/>
  <c r="AI9" i="25" a="1"/>
  <c r="AI9" i="25" s="1"/>
  <c r="AH9" i="25"/>
  <c r="AH9" i="25" a="1"/>
  <c r="AG9" i="25"/>
  <c r="AG9" i="25" a="1"/>
  <c r="AF9" i="25" a="1"/>
  <c r="AF9" i="25" s="1"/>
  <c r="AE9" i="25" a="1"/>
  <c r="AE9" i="25" s="1"/>
  <c r="AD9" i="25"/>
  <c r="AD9" i="25" a="1"/>
  <c r="AC9" i="25"/>
  <c r="AC9" i="25" a="1"/>
  <c r="AB9" i="25" a="1"/>
  <c r="AB9" i="25" s="1"/>
  <c r="AA9" i="25" a="1"/>
  <c r="AA9" i="25" s="1"/>
  <c r="Z9" i="25"/>
  <c r="Z9" i="25" a="1"/>
  <c r="Y9" i="25"/>
  <c r="Y9" i="25" a="1"/>
  <c r="X9" i="25" a="1"/>
  <c r="X9" i="25" s="1"/>
  <c r="W9" i="25" a="1"/>
  <c r="W9" i="25" s="1"/>
  <c r="V9" i="25"/>
  <c r="V9" i="25" a="1"/>
  <c r="U9" i="25"/>
  <c r="U9" i="25" a="1"/>
  <c r="T9" i="25" a="1"/>
  <c r="T9" i="25" s="1"/>
  <c r="S9" i="25" a="1"/>
  <c r="S9" i="25" s="1"/>
  <c r="R9" i="25"/>
  <c r="R9" i="25" a="1"/>
  <c r="Q9" i="25"/>
  <c r="Q9" i="25" a="1"/>
  <c r="P9" i="25" a="1"/>
  <c r="P9" i="25" s="1"/>
  <c r="O9" i="25" a="1"/>
  <c r="O9" i="25" s="1"/>
  <c r="N9" i="25" a="1"/>
  <c r="N9" i="25" s="1"/>
  <c r="M9" i="25" a="1"/>
  <c r="M9" i="25" s="1"/>
  <c r="L9" i="25" a="1"/>
  <c r="L9" i="25" s="1"/>
  <c r="C9" i="25"/>
  <c r="C8" i="25"/>
  <c r="BH6" i="25"/>
  <c r="BG6" i="25"/>
  <c r="BF6" i="25"/>
  <c r="BE6" i="25"/>
  <c r="BD6" i="25"/>
  <c r="BC6" i="25"/>
  <c r="BB6" i="25"/>
  <c r="BA6" i="25"/>
  <c r="AZ6" i="25"/>
  <c r="AY6" i="25"/>
  <c r="AX6" i="25"/>
  <c r="AW6" i="25"/>
  <c r="AV6" i="25"/>
  <c r="AU6" i="25"/>
  <c r="AT6" i="25"/>
  <c r="AS6" i="25"/>
  <c r="AR6" i="25"/>
  <c r="AQ6" i="25"/>
  <c r="AP6" i="25"/>
  <c r="AO6" i="25"/>
  <c r="AN6" i="25"/>
  <c r="AM6" i="25"/>
  <c r="AL6" i="25"/>
  <c r="AK6" i="25"/>
  <c r="AJ6" i="25"/>
  <c r="AI6" i="25"/>
  <c r="AH6" i="25"/>
  <c r="AG6" i="25"/>
  <c r="AF6" i="25"/>
  <c r="AE6" i="25"/>
  <c r="AD6" i="25"/>
  <c r="AC6" i="25"/>
  <c r="AB6" i="25"/>
  <c r="AA6" i="25"/>
  <c r="Z6" i="25"/>
  <c r="Y6" i="25"/>
  <c r="X6" i="25"/>
  <c r="W6" i="25"/>
  <c r="V6" i="25"/>
  <c r="U6" i="25"/>
  <c r="T6" i="25"/>
  <c r="S6" i="25"/>
  <c r="R6" i="25"/>
  <c r="Q6" i="25"/>
  <c r="P6" i="25"/>
  <c r="O6" i="25"/>
  <c r="N6" i="25"/>
  <c r="M6" i="25"/>
  <c r="L6" i="25"/>
  <c r="K6" i="25"/>
  <c r="BH5" i="25"/>
  <c r="BG5" i="25"/>
  <c r="BF5" i="25"/>
  <c r="BE5" i="25"/>
  <c r="BD5" i="25"/>
  <c r="BC5" i="25"/>
  <c r="BB5" i="25"/>
  <c r="BA5" i="25"/>
  <c r="AZ5" i="25"/>
  <c r="AY5" i="25"/>
  <c r="AX5" i="25"/>
  <c r="AW5" i="25"/>
  <c r="AV5" i="25"/>
  <c r="AU5" i="25"/>
  <c r="AT5" i="25"/>
  <c r="AS5" i="25"/>
  <c r="AR5" i="25"/>
  <c r="AQ5" i="25"/>
  <c r="AP5" i="25"/>
  <c r="AO5" i="25"/>
  <c r="AN5" i="25"/>
  <c r="AM5" i="25"/>
  <c r="AL5" i="25"/>
  <c r="AK5" i="25"/>
  <c r="AJ5" i="25"/>
  <c r="AI5" i="25"/>
  <c r="AH5" i="25"/>
  <c r="AG5" i="25"/>
  <c r="AF5" i="25"/>
  <c r="AE5" i="25"/>
  <c r="AD5" i="25"/>
  <c r="AC5" i="25"/>
  <c r="AB5" i="25"/>
  <c r="AA5" i="25"/>
  <c r="Z5" i="25"/>
  <c r="Y5" i="25"/>
  <c r="X5" i="25"/>
  <c r="W5" i="25"/>
  <c r="V5" i="25"/>
  <c r="U5" i="25"/>
  <c r="T5" i="25"/>
  <c r="S5" i="25"/>
  <c r="R5" i="25"/>
  <c r="Q5" i="25"/>
  <c r="P5" i="25"/>
  <c r="BH4" i="25"/>
  <c r="BG4" i="25"/>
  <c r="BF4" i="25"/>
  <c r="BE4" i="25"/>
  <c r="BD4" i="25"/>
  <c r="BC4" i="25"/>
  <c r="BB4" i="25"/>
  <c r="BA4" i="25"/>
  <c r="AZ4" i="25"/>
  <c r="AY4" i="25"/>
  <c r="AX4" i="25"/>
  <c r="AW4" i="25"/>
  <c r="AV4" i="25"/>
  <c r="AU4" i="25"/>
  <c r="AT4" i="25"/>
  <c r="AS4" i="25"/>
  <c r="AR4" i="25"/>
  <c r="AQ4" i="25"/>
  <c r="AP4" i="25"/>
  <c r="AO4" i="25"/>
  <c r="AN4" i="25"/>
  <c r="AM4" i="25"/>
  <c r="AL4" i="25"/>
  <c r="AK4" i="25"/>
  <c r="AJ4" i="25"/>
  <c r="AI4" i="25"/>
  <c r="AH4" i="25"/>
  <c r="AG4" i="25"/>
  <c r="AF4" i="25"/>
  <c r="AE4" i="25"/>
  <c r="AD4" i="25"/>
  <c r="AC4" i="25"/>
  <c r="AB4" i="25"/>
  <c r="AA4" i="25"/>
  <c r="Z4" i="25"/>
  <c r="Y4" i="25"/>
  <c r="X4" i="25"/>
  <c r="W4" i="25"/>
  <c r="V4" i="25"/>
  <c r="U4" i="25"/>
  <c r="T4" i="25"/>
  <c r="S4" i="25"/>
  <c r="R4" i="25"/>
  <c r="Q4" i="25"/>
  <c r="P4" i="25"/>
  <c r="C3" i="25"/>
  <c r="C2" i="25"/>
  <c r="C1" i="25"/>
  <c r="C71" i="24"/>
  <c r="D27" i="24"/>
  <c r="Q41" i="1" s="1"/>
  <c r="C27" i="24"/>
  <c r="D26" i="24"/>
  <c r="Q40" i="1" s="1"/>
  <c r="C26" i="24"/>
  <c r="D25" i="24"/>
  <c r="Q39" i="1" s="1"/>
  <c r="C25" i="24"/>
  <c r="D24" i="24"/>
  <c r="Q38" i="1" s="1"/>
  <c r="C24" i="24"/>
  <c r="D23" i="24"/>
  <c r="Q37" i="1" s="1"/>
  <c r="C23" i="24"/>
  <c r="D22" i="24"/>
  <c r="Q36" i="1" s="1"/>
  <c r="C22" i="24"/>
  <c r="D21" i="24"/>
  <c r="Q35" i="1" s="1"/>
  <c r="C21" i="24"/>
  <c r="D20" i="24"/>
  <c r="Q34" i="1" s="1"/>
  <c r="C20" i="24"/>
  <c r="D19" i="24"/>
  <c r="Q33" i="1" s="1"/>
  <c r="C19" i="24"/>
  <c r="D18" i="24"/>
  <c r="Q32" i="1" s="1"/>
  <c r="C18" i="24"/>
  <c r="C17" i="24"/>
  <c r="C16" i="24"/>
  <c r="D15" i="24"/>
  <c r="Q29" i="1" s="1"/>
  <c r="C15" i="24"/>
  <c r="BH14" i="24"/>
  <c r="BH14" i="24" a="1"/>
  <c r="BG14" i="24"/>
  <c r="BG14" i="24" a="1"/>
  <c r="BF14" i="24"/>
  <c r="BF14" i="24" a="1"/>
  <c r="BE14" i="24"/>
  <c r="BE14" i="24" a="1"/>
  <c r="BD14" i="24"/>
  <c r="BD14" i="24" a="1"/>
  <c r="BC14" i="24"/>
  <c r="BC14" i="24" a="1"/>
  <c r="BB14" i="24"/>
  <c r="BB14" i="24" a="1"/>
  <c r="BA14" i="24"/>
  <c r="BA14" i="24" a="1"/>
  <c r="AZ14" i="24"/>
  <c r="AZ14" i="24" a="1"/>
  <c r="AY14" i="24"/>
  <c r="AY14" i="24" a="1"/>
  <c r="AX14" i="24"/>
  <c r="AX14" i="24" a="1"/>
  <c r="AW14" i="24"/>
  <c r="AW14" i="24" a="1"/>
  <c r="AV14" i="24"/>
  <c r="AV14" i="24" a="1"/>
  <c r="AU14" i="24"/>
  <c r="AU14" i="24" a="1"/>
  <c r="AT14" i="24"/>
  <c r="AT14" i="24" a="1"/>
  <c r="AS14" i="24"/>
  <c r="AS14" i="24" a="1"/>
  <c r="AR14" i="24"/>
  <c r="AR14" i="24" a="1"/>
  <c r="AQ14" i="24"/>
  <c r="AQ14" i="24" a="1"/>
  <c r="AP14" i="24"/>
  <c r="AP14" i="24" a="1"/>
  <c r="AO14" i="24"/>
  <c r="AO14" i="24" a="1"/>
  <c r="AN14" i="24"/>
  <c r="AN14" i="24" a="1"/>
  <c r="AM14" i="24"/>
  <c r="AM14" i="24" a="1"/>
  <c r="AL14" i="24"/>
  <c r="AL14" i="24" a="1"/>
  <c r="AK14" i="24"/>
  <c r="AK14" i="24" a="1"/>
  <c r="AJ14" i="24"/>
  <c r="AJ14" i="24" a="1"/>
  <c r="AI14" i="24"/>
  <c r="AI14" i="24" a="1"/>
  <c r="AH14" i="24"/>
  <c r="AH14" i="24" a="1"/>
  <c r="AG14" i="24"/>
  <c r="AG14" i="24" a="1"/>
  <c r="AF14" i="24"/>
  <c r="AF14" i="24" a="1"/>
  <c r="AE14" i="24"/>
  <c r="AE14" i="24" a="1"/>
  <c r="AD14" i="24"/>
  <c r="AD14" i="24" a="1"/>
  <c r="AC14" i="24"/>
  <c r="AC14" i="24" a="1"/>
  <c r="AB14" i="24"/>
  <c r="AB14" i="24" a="1"/>
  <c r="AA14" i="24"/>
  <c r="AA14" i="24" a="1"/>
  <c r="Z14" i="24"/>
  <c r="Z14" i="24" a="1"/>
  <c r="Y14" i="24"/>
  <c r="Y14" i="24" a="1"/>
  <c r="X14" i="24"/>
  <c r="X14" i="24" a="1"/>
  <c r="W14" i="24"/>
  <c r="W14" i="24" a="1"/>
  <c r="V14" i="24"/>
  <c r="V14" i="24" a="1"/>
  <c r="U14" i="24"/>
  <c r="U14" i="24" a="1"/>
  <c r="T14" i="24"/>
  <c r="T14" i="24" a="1"/>
  <c r="S14" i="24"/>
  <c r="S14" i="24" a="1"/>
  <c r="R14" i="24"/>
  <c r="R14" i="24" a="1"/>
  <c r="Q14" i="24"/>
  <c r="Q14" i="24" a="1"/>
  <c r="P14" i="24"/>
  <c r="P14" i="24" a="1"/>
  <c r="D14" i="24"/>
  <c r="Q28" i="1" s="1"/>
  <c r="C14" i="24"/>
  <c r="BH13" i="24"/>
  <c r="BG13" i="24"/>
  <c r="BF13" i="24"/>
  <c r="BE13" i="24"/>
  <c r="BD13" i="24"/>
  <c r="BC13" i="24"/>
  <c r="BB13" i="24"/>
  <c r="BA13" i="24"/>
  <c r="AZ13" i="24"/>
  <c r="AY13" i="24"/>
  <c r="AX13" i="24"/>
  <c r="AW13" i="24"/>
  <c r="AV13" i="24"/>
  <c r="AU13" i="24"/>
  <c r="AT13" i="24"/>
  <c r="AS13" i="24"/>
  <c r="AR13" i="24"/>
  <c r="AQ13" i="24"/>
  <c r="AP13" i="24"/>
  <c r="AO13" i="24"/>
  <c r="AN13" i="24"/>
  <c r="AM13" i="24"/>
  <c r="AL13" i="24"/>
  <c r="AK13"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D13" i="24"/>
  <c r="Q27" i="1" s="1"/>
  <c r="C13" i="24"/>
  <c r="D12" i="24"/>
  <c r="Q26" i="1" s="1"/>
  <c r="C12" i="24"/>
  <c r="D11" i="24"/>
  <c r="Q25" i="1" s="1"/>
  <c r="C11" i="24"/>
  <c r="D10" i="24"/>
  <c r="Q24" i="1" s="1"/>
  <c r="C10" i="24"/>
  <c r="BH9" i="24" a="1"/>
  <c r="BH9" i="24" s="1"/>
  <c r="BG9" i="24" a="1"/>
  <c r="BG9" i="24" s="1"/>
  <c r="BF9" i="24"/>
  <c r="BF9" i="24" a="1"/>
  <c r="BE9" i="24" a="1"/>
  <c r="BE9" i="24" s="1"/>
  <c r="BD9" i="24" a="1"/>
  <c r="BD9" i="24" s="1"/>
  <c r="BC9" i="24" a="1"/>
  <c r="BC9" i="24" s="1"/>
  <c r="BB9" i="24"/>
  <c r="BB9" i="24" a="1"/>
  <c r="BA9" i="24" a="1"/>
  <c r="BA9" i="24" s="1"/>
  <c r="AZ9" i="24" a="1"/>
  <c r="AZ9" i="24" s="1"/>
  <c r="AY9" i="24" a="1"/>
  <c r="AY9" i="24" s="1"/>
  <c r="AX9" i="24"/>
  <c r="AX9" i="24" a="1"/>
  <c r="AW9" i="24" a="1"/>
  <c r="AW9" i="24" s="1"/>
  <c r="AV9" i="24" a="1"/>
  <c r="AV9" i="24" s="1"/>
  <c r="AU9" i="24" a="1"/>
  <c r="AU9" i="24" s="1"/>
  <c r="AT9" i="24"/>
  <c r="AT9" i="24" a="1"/>
  <c r="AS9" i="24" a="1"/>
  <c r="AS9" i="24" s="1"/>
  <c r="AR9" i="24" a="1"/>
  <c r="AR9" i="24" s="1"/>
  <c r="AQ9" i="24" a="1"/>
  <c r="AQ9" i="24" s="1"/>
  <c r="AP9" i="24"/>
  <c r="AP9" i="24" a="1"/>
  <c r="AO9" i="24" a="1"/>
  <c r="AO9" i="24" s="1"/>
  <c r="AN9" i="24" a="1"/>
  <c r="AN9" i="24" s="1"/>
  <c r="AM9" i="24" a="1"/>
  <c r="AM9" i="24" s="1"/>
  <c r="AL9" i="24"/>
  <c r="AL9" i="24" a="1"/>
  <c r="AK9" i="24" a="1"/>
  <c r="AK9" i="24" s="1"/>
  <c r="AJ9" i="24" a="1"/>
  <c r="AJ9" i="24" s="1"/>
  <c r="AI9" i="24" a="1"/>
  <c r="AI9" i="24" s="1"/>
  <c r="AH9" i="24"/>
  <c r="AH9" i="24" a="1"/>
  <c r="AG9" i="24" a="1"/>
  <c r="AG9" i="24" s="1"/>
  <c r="AF9" i="24" a="1"/>
  <c r="AF9" i="24" s="1"/>
  <c r="AE9" i="24" a="1"/>
  <c r="AE9" i="24" s="1"/>
  <c r="AD9" i="24"/>
  <c r="AD9" i="24" a="1"/>
  <c r="AC9" i="24" a="1"/>
  <c r="AC9" i="24" s="1"/>
  <c r="AB9" i="24" a="1"/>
  <c r="AB9" i="24" s="1"/>
  <c r="AA9" i="24" a="1"/>
  <c r="AA9" i="24" s="1"/>
  <c r="Z9" i="24"/>
  <c r="Z9" i="24" a="1"/>
  <c r="Y9" i="24" a="1"/>
  <c r="Y9" i="24" s="1"/>
  <c r="X9" i="24" a="1"/>
  <c r="X9" i="24" s="1"/>
  <c r="W9" i="24" a="1"/>
  <c r="W9" i="24" s="1"/>
  <c r="V9" i="24"/>
  <c r="V9" i="24" a="1"/>
  <c r="U9" i="24" a="1"/>
  <c r="U9" i="24" s="1"/>
  <c r="T9" i="24" a="1"/>
  <c r="T9" i="24" s="1"/>
  <c r="S9" i="24" a="1"/>
  <c r="S9" i="24" s="1"/>
  <c r="R9" i="24"/>
  <c r="R9" i="24" a="1"/>
  <c r="Q9" i="24" a="1"/>
  <c r="Q9" i="24" s="1"/>
  <c r="P9" i="24" a="1"/>
  <c r="P9" i="24" s="1"/>
  <c r="C9" i="24"/>
  <c r="C8" i="24"/>
  <c r="BH6" i="24"/>
  <c r="BG6" i="24"/>
  <c r="BF6" i="24"/>
  <c r="BE6" i="24"/>
  <c r="BD6" i="24"/>
  <c r="BC6" i="24"/>
  <c r="BB6" i="24"/>
  <c r="BA6" i="24"/>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X6" i="24"/>
  <c r="W6" i="24"/>
  <c r="V6" i="24"/>
  <c r="U6" i="24"/>
  <c r="T6" i="24"/>
  <c r="S6" i="24"/>
  <c r="R6" i="24"/>
  <c r="Q6" i="24"/>
  <c r="P6" i="24"/>
  <c r="O6" i="24"/>
  <c r="N6" i="24"/>
  <c r="M6" i="24"/>
  <c r="L6" i="24"/>
  <c r="K6" i="24"/>
  <c r="BH5" i="24"/>
  <c r="BG5" i="24"/>
  <c r="BF5" i="24"/>
  <c r="BE5" i="24"/>
  <c r="BD5" i="24"/>
  <c r="BC5" i="24"/>
  <c r="BB5" i="24"/>
  <c r="BA5" i="24"/>
  <c r="AZ5" i="24"/>
  <c r="AY5" i="24"/>
  <c r="AX5" i="24"/>
  <c r="AW5" i="24"/>
  <c r="AV5" i="24"/>
  <c r="AU5" i="24"/>
  <c r="AT5" i="24"/>
  <c r="AS5" i="24"/>
  <c r="AR5" i="24"/>
  <c r="AQ5" i="24"/>
  <c r="AP5" i="24"/>
  <c r="AO5" i="24"/>
  <c r="AN5" i="24"/>
  <c r="AM5" i="24"/>
  <c r="AL5" i="24"/>
  <c r="AK5" i="24"/>
  <c r="AJ5" i="24"/>
  <c r="AI5" i="24"/>
  <c r="AH5" i="24"/>
  <c r="AG5" i="24"/>
  <c r="AF5" i="24"/>
  <c r="AE5" i="24"/>
  <c r="AD5" i="24"/>
  <c r="AC5" i="24"/>
  <c r="AB5" i="24"/>
  <c r="AA5" i="24"/>
  <c r="Z5" i="24"/>
  <c r="Y5" i="24"/>
  <c r="X5" i="24"/>
  <c r="W5" i="24"/>
  <c r="V5" i="24"/>
  <c r="U5" i="24"/>
  <c r="T5" i="24"/>
  <c r="S5" i="24"/>
  <c r="R5" i="24"/>
  <c r="Q5" i="24"/>
  <c r="P5" i="24"/>
  <c r="BH4" i="24"/>
  <c r="BG4" i="24"/>
  <c r="BF4" i="24"/>
  <c r="BE4" i="24"/>
  <c r="BD4" i="24"/>
  <c r="BC4" i="24"/>
  <c r="BB4" i="24"/>
  <c r="BA4" i="24"/>
  <c r="AZ4" i="24"/>
  <c r="AY4" i="24"/>
  <c r="AX4" i="24"/>
  <c r="AW4" i="24"/>
  <c r="AV4" i="24"/>
  <c r="AU4" i="24"/>
  <c r="AT4" i="24"/>
  <c r="AS4" i="24"/>
  <c r="AR4" i="24"/>
  <c r="AQ4" i="24"/>
  <c r="AP4" i="24"/>
  <c r="AO4" i="24"/>
  <c r="AN4" i="24"/>
  <c r="AM4" i="24"/>
  <c r="AL4" i="24"/>
  <c r="AK4" i="24"/>
  <c r="AJ4" i="24"/>
  <c r="AI4" i="24"/>
  <c r="AH4" i="24"/>
  <c r="AG4" i="24"/>
  <c r="AF4" i="24"/>
  <c r="AE4" i="24"/>
  <c r="AD4" i="24"/>
  <c r="AC4" i="24"/>
  <c r="AB4" i="24"/>
  <c r="AA4" i="24"/>
  <c r="Z4" i="24"/>
  <c r="Y4" i="24"/>
  <c r="X4" i="24"/>
  <c r="W4" i="24"/>
  <c r="V4" i="24"/>
  <c r="U4" i="24"/>
  <c r="T4" i="24"/>
  <c r="S4" i="24"/>
  <c r="R4" i="24"/>
  <c r="Q4" i="24"/>
  <c r="P4" i="24"/>
  <c r="C3" i="24"/>
  <c r="C2" i="24"/>
  <c r="C1" i="24"/>
  <c r="D27" i="23"/>
  <c r="P41" i="1" s="1"/>
  <c r="C27" i="23"/>
  <c r="D26" i="23"/>
  <c r="P40" i="1" s="1"/>
  <c r="C26" i="23"/>
  <c r="D25" i="23"/>
  <c r="P39" i="1" s="1"/>
  <c r="C25" i="23"/>
  <c r="D24" i="23"/>
  <c r="P38" i="1" s="1"/>
  <c r="C24" i="23"/>
  <c r="D23" i="23"/>
  <c r="P37" i="1" s="1"/>
  <c r="C23" i="23"/>
  <c r="D22" i="23"/>
  <c r="P36" i="1" s="1"/>
  <c r="C22" i="23"/>
  <c r="D21" i="23"/>
  <c r="P35" i="1" s="1"/>
  <c r="C21" i="23"/>
  <c r="D20" i="23"/>
  <c r="P34" i="1" s="1"/>
  <c r="C20" i="23"/>
  <c r="D19" i="23"/>
  <c r="P33" i="1" s="1"/>
  <c r="C19" i="23"/>
  <c r="D18" i="23"/>
  <c r="P32" i="1" s="1"/>
  <c r="C18" i="23"/>
  <c r="C17" i="23"/>
  <c r="C16" i="23"/>
  <c r="D15" i="23"/>
  <c r="P29" i="1" s="1"/>
  <c r="C15" i="23"/>
  <c r="BH14" i="23"/>
  <c r="BH14" i="23" a="1"/>
  <c r="BG14" i="23"/>
  <c r="BG14" i="23" a="1"/>
  <c r="BF14" i="23" a="1"/>
  <c r="BF14" i="23" s="1"/>
  <c r="BE14" i="23"/>
  <c r="BE14" i="23" a="1"/>
  <c r="BD14" i="23"/>
  <c r="BD14" i="23" a="1"/>
  <c r="BC14" i="23"/>
  <c r="BC14" i="23" a="1"/>
  <c r="BB14" i="23" a="1"/>
  <c r="BB14" i="23" s="1"/>
  <c r="BA14" i="23"/>
  <c r="BA14" i="23" a="1"/>
  <c r="AZ14" i="23"/>
  <c r="AZ14" i="23" a="1"/>
  <c r="AY14" i="23"/>
  <c r="AY14" i="23" a="1"/>
  <c r="AX14" i="23" a="1"/>
  <c r="AX14" i="23" s="1"/>
  <c r="AW14" i="23"/>
  <c r="AW14" i="23" a="1"/>
  <c r="AV14" i="23"/>
  <c r="AV14" i="23" a="1"/>
  <c r="AU14" i="23"/>
  <c r="AU14" i="23" a="1"/>
  <c r="AT14" i="23" a="1"/>
  <c r="AT14" i="23" s="1"/>
  <c r="AS14" i="23"/>
  <c r="AS14" i="23" a="1"/>
  <c r="AR14" i="23"/>
  <c r="AR14" i="23" a="1"/>
  <c r="AQ14" i="23"/>
  <c r="AQ14" i="23" a="1"/>
  <c r="AP14" i="23" a="1"/>
  <c r="AP14" i="23" s="1"/>
  <c r="AO14" i="23"/>
  <c r="AO14" i="23" a="1"/>
  <c r="AN14" i="23"/>
  <c r="AN14" i="23" a="1"/>
  <c r="AM14" i="23"/>
  <c r="AM14" i="23" a="1"/>
  <c r="AL14" i="23" a="1"/>
  <c r="AL14" i="23" s="1"/>
  <c r="AK14" i="23"/>
  <c r="AK14" i="23" a="1"/>
  <c r="AJ14" i="23"/>
  <c r="AJ14" i="23" a="1"/>
  <c r="AI14" i="23"/>
  <c r="AI14" i="23" a="1"/>
  <c r="AH14" i="23" a="1"/>
  <c r="AH14" i="23" s="1"/>
  <c r="AG14" i="23"/>
  <c r="AG14" i="23" a="1"/>
  <c r="AF14" i="23"/>
  <c r="AF14" i="23" a="1"/>
  <c r="AE14" i="23"/>
  <c r="AE14" i="23" a="1"/>
  <c r="AD14" i="23" a="1"/>
  <c r="AD14" i="23" s="1"/>
  <c r="AC14" i="23"/>
  <c r="AC14" i="23" a="1"/>
  <c r="AB14" i="23"/>
  <c r="AB14" i="23" a="1"/>
  <c r="AA14" i="23"/>
  <c r="AA14" i="23" a="1"/>
  <c r="Z14" i="23" a="1"/>
  <c r="Z14" i="23" s="1"/>
  <c r="Y14" i="23"/>
  <c r="Y14" i="23" a="1"/>
  <c r="X14" i="23"/>
  <c r="X14" i="23" a="1"/>
  <c r="W14" i="23"/>
  <c r="W14" i="23" a="1"/>
  <c r="V14" i="23" a="1"/>
  <c r="V14" i="23" s="1"/>
  <c r="U14" i="23"/>
  <c r="U14" i="23" a="1"/>
  <c r="T14" i="23"/>
  <c r="T14" i="23" a="1"/>
  <c r="S14" i="23"/>
  <c r="S14" i="23" a="1"/>
  <c r="R14" i="23" a="1"/>
  <c r="R14" i="23" s="1"/>
  <c r="Q14" i="23"/>
  <c r="Q14" i="23" a="1"/>
  <c r="P14" i="23" a="1"/>
  <c r="P14" i="23" s="1"/>
  <c r="O14" i="23" a="1"/>
  <c r="O14" i="23" s="1"/>
  <c r="N14" i="23" a="1"/>
  <c r="N14" i="23" s="1"/>
  <c r="M14" i="23" a="1"/>
  <c r="M14" i="23" s="1"/>
  <c r="L14" i="23" a="1"/>
  <c r="L14" i="23" s="1"/>
  <c r="K14" i="23" a="1"/>
  <c r="K14" i="23" s="1"/>
  <c r="D14" i="23"/>
  <c r="P28" i="1" s="1"/>
  <c r="C14" i="23"/>
  <c r="BH13" i="23"/>
  <c r="BG13" i="23"/>
  <c r="BF13" i="23"/>
  <c r="BE13" i="23"/>
  <c r="BD13" i="23"/>
  <c r="BC13" i="23"/>
  <c r="BB13" i="23"/>
  <c r="BA13" i="23"/>
  <c r="AZ13" i="23"/>
  <c r="AY13" i="23"/>
  <c r="AX13" i="23"/>
  <c r="AW13" i="23"/>
  <c r="AV13" i="23"/>
  <c r="AU13" i="23"/>
  <c r="AT13" i="23"/>
  <c r="AS13" i="23"/>
  <c r="AR13" i="23"/>
  <c r="AQ13" i="23"/>
  <c r="AP13" i="23"/>
  <c r="AO13" i="23"/>
  <c r="AN13" i="23"/>
  <c r="AM13" i="23"/>
  <c r="AL13" i="23"/>
  <c r="AK13" i="23"/>
  <c r="AJ13" i="23"/>
  <c r="AI13" i="23"/>
  <c r="AH13" i="23"/>
  <c r="AG13" i="23"/>
  <c r="AF13" i="23"/>
  <c r="AE13" i="23"/>
  <c r="AD13" i="23"/>
  <c r="AC13" i="23"/>
  <c r="AB13" i="23"/>
  <c r="AA13" i="23"/>
  <c r="Z13" i="23"/>
  <c r="Y13" i="23"/>
  <c r="X13" i="23"/>
  <c r="W13" i="23"/>
  <c r="V13" i="23"/>
  <c r="U13" i="23"/>
  <c r="T13" i="23"/>
  <c r="S13" i="23"/>
  <c r="R13" i="23"/>
  <c r="Q13" i="23"/>
  <c r="P13" i="23"/>
  <c r="O13" i="23"/>
  <c r="N13" i="23"/>
  <c r="M13" i="23"/>
  <c r="L13" i="23"/>
  <c r="K13" i="23"/>
  <c r="D13" i="23"/>
  <c r="P27" i="1" s="1"/>
  <c r="C13" i="23"/>
  <c r="D12" i="23"/>
  <c r="P26" i="1" s="1"/>
  <c r="C12" i="23"/>
  <c r="D11" i="23"/>
  <c r="P25" i="1" s="1"/>
  <c r="C11" i="23"/>
  <c r="D10" i="23"/>
  <c r="P24" i="1" s="1"/>
  <c r="C10" i="23"/>
  <c r="BH9" i="23" a="1"/>
  <c r="BH9" i="23" s="1"/>
  <c r="BG9" i="23" a="1"/>
  <c r="BG9" i="23" s="1"/>
  <c r="BF9" i="23" a="1"/>
  <c r="BF9" i="23" s="1"/>
  <c r="BE9" i="23" a="1"/>
  <c r="BE9" i="23" s="1"/>
  <c r="BD9" i="23" a="1"/>
  <c r="BD9" i="23" s="1"/>
  <c r="BC9" i="23" a="1"/>
  <c r="BC9" i="23" s="1"/>
  <c r="BB9" i="23" a="1"/>
  <c r="BB9" i="23" s="1"/>
  <c r="BA9" i="23" a="1"/>
  <c r="BA9" i="23" s="1"/>
  <c r="AZ9" i="23" a="1"/>
  <c r="AZ9" i="23" s="1"/>
  <c r="AY9" i="23" a="1"/>
  <c r="AY9" i="23" s="1"/>
  <c r="AX9" i="23" a="1"/>
  <c r="AX9" i="23" s="1"/>
  <c r="AW9" i="23" a="1"/>
  <c r="AW9" i="23" s="1"/>
  <c r="AV9" i="23" a="1"/>
  <c r="AV9" i="23" s="1"/>
  <c r="AU9" i="23" a="1"/>
  <c r="AU9" i="23" s="1"/>
  <c r="AT9" i="23" a="1"/>
  <c r="AT9" i="23" s="1"/>
  <c r="AS9" i="23" a="1"/>
  <c r="AS9" i="23" s="1"/>
  <c r="AR9" i="23" a="1"/>
  <c r="AR9" i="23" s="1"/>
  <c r="AQ9" i="23" a="1"/>
  <c r="AQ9" i="23" s="1"/>
  <c r="AP9" i="23" a="1"/>
  <c r="AP9" i="23" s="1"/>
  <c r="AO9" i="23" a="1"/>
  <c r="AO9" i="23" s="1"/>
  <c r="AN9" i="23" a="1"/>
  <c r="AN9" i="23" s="1"/>
  <c r="AM9" i="23" a="1"/>
  <c r="AM9" i="23" s="1"/>
  <c r="AL9" i="23" a="1"/>
  <c r="AL9" i="23" s="1"/>
  <c r="AK9" i="23" a="1"/>
  <c r="AK9" i="23" s="1"/>
  <c r="AJ9" i="23" a="1"/>
  <c r="AJ9" i="23" s="1"/>
  <c r="AI9" i="23" a="1"/>
  <c r="AI9" i="23" s="1"/>
  <c r="AH9" i="23" a="1"/>
  <c r="AH9" i="23" s="1"/>
  <c r="AG9" i="23" a="1"/>
  <c r="AG9" i="23" s="1"/>
  <c r="AF9" i="23" a="1"/>
  <c r="AF9" i="23" s="1"/>
  <c r="AE9" i="23" a="1"/>
  <c r="AE9" i="23" s="1"/>
  <c r="AD9" i="23" a="1"/>
  <c r="AD9" i="23" s="1"/>
  <c r="AC9" i="23" a="1"/>
  <c r="AC9" i="23" s="1"/>
  <c r="AB9" i="23" a="1"/>
  <c r="AB9" i="23" s="1"/>
  <c r="AA9" i="23" a="1"/>
  <c r="AA9" i="23" s="1"/>
  <c r="Z9" i="23" a="1"/>
  <c r="Z9" i="23" s="1"/>
  <c r="Y9" i="23" a="1"/>
  <c r="Y9" i="23" s="1"/>
  <c r="X9" i="23" a="1"/>
  <c r="X9" i="23" s="1"/>
  <c r="W9" i="23" a="1"/>
  <c r="W9" i="23" s="1"/>
  <c r="V9" i="23" a="1"/>
  <c r="V9" i="23" s="1"/>
  <c r="U9" i="23" a="1"/>
  <c r="U9" i="23" s="1"/>
  <c r="T9" i="23" a="1"/>
  <c r="T9" i="23" s="1"/>
  <c r="S9" i="23" a="1"/>
  <c r="S9" i="23" s="1"/>
  <c r="R9" i="23" a="1"/>
  <c r="R9" i="23" s="1"/>
  <c r="Q9" i="23" a="1"/>
  <c r="Q9" i="23" s="1"/>
  <c r="P9" i="23" a="1"/>
  <c r="P9" i="23" s="1"/>
  <c r="O9" i="23" a="1"/>
  <c r="O9" i="23" s="1"/>
  <c r="N9" i="23" a="1"/>
  <c r="N9" i="23" s="1"/>
  <c r="M9" i="23" a="1"/>
  <c r="M9" i="23" s="1"/>
  <c r="L9" i="23" a="1"/>
  <c r="L9" i="23" s="1"/>
  <c r="K9" i="23" a="1"/>
  <c r="K9" i="23" s="1"/>
  <c r="C9" i="23"/>
  <c r="C8" i="23"/>
  <c r="BH6" i="23"/>
  <c r="BG6" i="23"/>
  <c r="BF6" i="23"/>
  <c r="BE6" i="23"/>
  <c r="BD6" i="23"/>
  <c r="BC6" i="23"/>
  <c r="BB6" i="23"/>
  <c r="BA6" i="23"/>
  <c r="AZ6" i="23"/>
  <c r="AY6" i="23"/>
  <c r="AX6" i="23"/>
  <c r="AW6" i="23"/>
  <c r="AV6" i="23"/>
  <c r="AU6" i="23"/>
  <c r="AT6" i="23"/>
  <c r="AS6" i="23"/>
  <c r="AR6" i="23"/>
  <c r="AQ6" i="23"/>
  <c r="AP6" i="23"/>
  <c r="AO6" i="23"/>
  <c r="AN6" i="23"/>
  <c r="AM6" i="23"/>
  <c r="AL6" i="23"/>
  <c r="AK6" i="23"/>
  <c r="AJ6" i="23"/>
  <c r="AI6" i="23"/>
  <c r="AH6" i="23"/>
  <c r="AG6" i="23"/>
  <c r="AF6" i="23"/>
  <c r="AE6" i="23"/>
  <c r="AD6" i="23"/>
  <c r="AC6" i="23"/>
  <c r="AB6" i="23"/>
  <c r="AA6" i="23"/>
  <c r="Z6" i="23"/>
  <c r="Y6" i="23"/>
  <c r="X6" i="23"/>
  <c r="W6" i="23"/>
  <c r="V6" i="23"/>
  <c r="U6" i="23"/>
  <c r="T6" i="23"/>
  <c r="S6" i="23"/>
  <c r="R6" i="23"/>
  <c r="Q6" i="23"/>
  <c r="P6" i="23"/>
  <c r="O6" i="23"/>
  <c r="N6" i="23"/>
  <c r="M6" i="23"/>
  <c r="L6" i="23"/>
  <c r="K6" i="23"/>
  <c r="BH5" i="23"/>
  <c r="BG5" i="23"/>
  <c r="BF5" i="23"/>
  <c r="BE5" i="23"/>
  <c r="BD5" i="23"/>
  <c r="BC5" i="23"/>
  <c r="BB5" i="23"/>
  <c r="BA5" i="23"/>
  <c r="AZ5" i="23"/>
  <c r="AY5" i="23"/>
  <c r="AX5" i="23"/>
  <c r="AW5" i="23"/>
  <c r="AV5" i="23"/>
  <c r="AU5" i="23"/>
  <c r="AT5" i="23"/>
  <c r="AS5" i="23"/>
  <c r="AR5" i="23"/>
  <c r="AQ5" i="23"/>
  <c r="AP5" i="23"/>
  <c r="AO5" i="23"/>
  <c r="AN5" i="23"/>
  <c r="AM5" i="23"/>
  <c r="AL5" i="23"/>
  <c r="AK5" i="23"/>
  <c r="AJ5" i="23"/>
  <c r="AI5" i="23"/>
  <c r="AH5" i="23"/>
  <c r="AG5" i="23"/>
  <c r="AF5" i="23"/>
  <c r="AE5" i="23"/>
  <c r="AD5" i="23"/>
  <c r="AC5" i="23"/>
  <c r="AB5" i="23"/>
  <c r="AA5" i="23"/>
  <c r="Z5" i="23"/>
  <c r="Y5" i="23"/>
  <c r="X5" i="23"/>
  <c r="W5" i="23"/>
  <c r="V5" i="23"/>
  <c r="U5" i="23"/>
  <c r="T5" i="23"/>
  <c r="S5" i="23"/>
  <c r="R5" i="23"/>
  <c r="Q5" i="23"/>
  <c r="P5" i="23"/>
  <c r="O5" i="23"/>
  <c r="N5" i="23"/>
  <c r="M5" i="23"/>
  <c r="M4" i="23" s="1"/>
  <c r="L5" i="23"/>
  <c r="L4" i="23" s="1"/>
  <c r="D9" i="23" s="1"/>
  <c r="P23" i="1" s="1"/>
  <c r="K5" i="23"/>
  <c r="BH4" i="23"/>
  <c r="BG4" i="23"/>
  <c r="BF4" i="23"/>
  <c r="BE4" i="23"/>
  <c r="BD4" i="23"/>
  <c r="BC4" i="23"/>
  <c r="BB4" i="23"/>
  <c r="BA4" i="23"/>
  <c r="AZ4" i="23"/>
  <c r="AY4" i="23"/>
  <c r="AX4" i="23"/>
  <c r="AW4" i="23"/>
  <c r="AV4" i="23"/>
  <c r="AU4" i="23"/>
  <c r="AT4" i="23"/>
  <c r="AS4" i="23"/>
  <c r="AR4" i="23"/>
  <c r="AQ4" i="23"/>
  <c r="AP4" i="23"/>
  <c r="AO4" i="23"/>
  <c r="AN4" i="23"/>
  <c r="AM4" i="23"/>
  <c r="AL4" i="23"/>
  <c r="AK4" i="23"/>
  <c r="AJ4" i="23"/>
  <c r="AI4" i="23"/>
  <c r="AH4" i="23"/>
  <c r="AG4" i="23"/>
  <c r="AF4" i="23"/>
  <c r="AE4" i="23"/>
  <c r="AD4" i="23"/>
  <c r="AC4" i="23"/>
  <c r="AB4" i="23"/>
  <c r="AA4" i="23"/>
  <c r="Z4" i="23"/>
  <c r="Y4" i="23"/>
  <c r="X4" i="23"/>
  <c r="W4" i="23"/>
  <c r="V4" i="23"/>
  <c r="U4" i="23"/>
  <c r="T4" i="23"/>
  <c r="S4" i="23"/>
  <c r="R4" i="23"/>
  <c r="Q4" i="23"/>
  <c r="P4" i="23"/>
  <c r="O4" i="23"/>
  <c r="D17" i="23" s="1"/>
  <c r="P31" i="1" s="1"/>
  <c r="N4" i="23"/>
  <c r="D16" i="23" s="1"/>
  <c r="P30" i="1" s="1"/>
  <c r="K4" i="23"/>
  <c r="D8" i="23" s="1"/>
  <c r="P22" i="1" s="1"/>
  <c r="C3" i="23"/>
  <c r="C2" i="23"/>
  <c r="C1" i="23"/>
  <c r="D27" i="22"/>
  <c r="O41" i="1" s="1"/>
  <c r="C27" i="22"/>
  <c r="D26" i="22"/>
  <c r="O40" i="1" s="1"/>
  <c r="C26" i="22"/>
  <c r="D25" i="22"/>
  <c r="O39" i="1" s="1"/>
  <c r="C25" i="22"/>
  <c r="D24" i="22"/>
  <c r="O38" i="1" s="1"/>
  <c r="C24" i="22"/>
  <c r="D23" i="22"/>
  <c r="O37" i="1" s="1"/>
  <c r="C23" i="22"/>
  <c r="D22" i="22"/>
  <c r="O36" i="1" s="1"/>
  <c r="C22" i="22"/>
  <c r="D21" i="22"/>
  <c r="O35" i="1" s="1"/>
  <c r="C21" i="22"/>
  <c r="D20" i="22"/>
  <c r="O34" i="1" s="1"/>
  <c r="C20" i="22"/>
  <c r="D19" i="22"/>
  <c r="O33" i="1" s="1"/>
  <c r="C19" i="22"/>
  <c r="D18" i="22"/>
  <c r="O32" i="1" s="1"/>
  <c r="C18" i="22"/>
  <c r="C17" i="22"/>
  <c r="C16" i="22"/>
  <c r="D15" i="22"/>
  <c r="O29" i="1" s="1"/>
  <c r="C15" i="22"/>
  <c r="BH14" i="22"/>
  <c r="BH14" i="22" a="1"/>
  <c r="BG14" i="22"/>
  <c r="BG14" i="22" a="1"/>
  <c r="BF14" i="22"/>
  <c r="BF14" i="22" a="1"/>
  <c r="BE14" i="22"/>
  <c r="BE14" i="22" a="1"/>
  <c r="BD14" i="22"/>
  <c r="BD14" i="22" a="1"/>
  <c r="BC14" i="22"/>
  <c r="BC14" i="22" a="1"/>
  <c r="BB14" i="22"/>
  <c r="BB14" i="22" a="1"/>
  <c r="BA14" i="22"/>
  <c r="BA14" i="22" a="1"/>
  <c r="AZ14" i="22"/>
  <c r="AZ14" i="22" a="1"/>
  <c r="AY14" i="22"/>
  <c r="AY14" i="22" a="1"/>
  <c r="AX14" i="22"/>
  <c r="AX14" i="22" a="1"/>
  <c r="AW14" i="22"/>
  <c r="AW14" i="22" a="1"/>
  <c r="AV14" i="22"/>
  <c r="AV14" i="22" a="1"/>
  <c r="AU14" i="22"/>
  <c r="AU14" i="22" a="1"/>
  <c r="AT14" i="22"/>
  <c r="AT14" i="22" a="1"/>
  <c r="AS14" i="22"/>
  <c r="AS14" i="22" a="1"/>
  <c r="AR14" i="22"/>
  <c r="AR14" i="22" a="1"/>
  <c r="AQ14" i="22"/>
  <c r="AQ14" i="22" a="1"/>
  <c r="AP14" i="22"/>
  <c r="AP14" i="22" a="1"/>
  <c r="AO14" i="22"/>
  <c r="AO14" i="22" a="1"/>
  <c r="AN14" i="22"/>
  <c r="AN14" i="22" a="1"/>
  <c r="AM14" i="22"/>
  <c r="AM14" i="22" a="1"/>
  <c r="AL14" i="22"/>
  <c r="AL14" i="22" a="1"/>
  <c r="AK14" i="22"/>
  <c r="AK14" i="22" a="1"/>
  <c r="AJ14" i="22"/>
  <c r="AJ14" i="22" a="1"/>
  <c r="AI14" i="22"/>
  <c r="AI14" i="22" a="1"/>
  <c r="AH14" i="22"/>
  <c r="AH14" i="22" a="1"/>
  <c r="AG14" i="22"/>
  <c r="AG14" i="22" a="1"/>
  <c r="AF14" i="22"/>
  <c r="AF14" i="22" a="1"/>
  <c r="AE14" i="22"/>
  <c r="AE14" i="22" a="1"/>
  <c r="AD14" i="22"/>
  <c r="AD14" i="22" a="1"/>
  <c r="AC14" i="22"/>
  <c r="AC14" i="22" a="1"/>
  <c r="AB14" i="22"/>
  <c r="AB14" i="22" a="1"/>
  <c r="AA14" i="22"/>
  <c r="AA14" i="22" a="1"/>
  <c r="Z14" i="22"/>
  <c r="Z14" i="22" a="1"/>
  <c r="Y14" i="22"/>
  <c r="Y14" i="22" a="1"/>
  <c r="X14" i="22"/>
  <c r="X14" i="22" a="1"/>
  <c r="W14" i="22"/>
  <c r="W14" i="22" a="1"/>
  <c r="V14" i="22"/>
  <c r="V14" i="22" a="1"/>
  <c r="U14" i="22"/>
  <c r="U14" i="22" a="1"/>
  <c r="T14" i="22"/>
  <c r="T14" i="22" a="1"/>
  <c r="S14" i="22"/>
  <c r="S14" i="22" a="1"/>
  <c r="R14" i="22"/>
  <c r="R14" i="22" a="1"/>
  <c r="Q14" i="22"/>
  <c r="Q14" i="22" a="1"/>
  <c r="P14" i="22" a="1"/>
  <c r="P14" i="22" s="1"/>
  <c r="D14" i="22"/>
  <c r="O28" i="1" s="1"/>
  <c r="C14" i="22"/>
  <c r="BH13" i="22"/>
  <c r="BG13" i="22"/>
  <c r="BF13" i="22"/>
  <c r="BE13" i="22"/>
  <c r="BD13" i="22"/>
  <c r="BC13" i="22"/>
  <c r="BB13" i="22"/>
  <c r="BA13" i="22"/>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D13" i="22"/>
  <c r="O27" i="1" s="1"/>
  <c r="C13" i="22"/>
  <c r="D12" i="22"/>
  <c r="O26" i="1" s="1"/>
  <c r="C12" i="22"/>
  <c r="D11" i="22"/>
  <c r="O25" i="1" s="1"/>
  <c r="C11" i="22"/>
  <c r="D10" i="22"/>
  <c r="O24" i="1" s="1"/>
  <c r="C10" i="22"/>
  <c r="BH9" i="22" a="1"/>
  <c r="BH9" i="22" s="1"/>
  <c r="BG9" i="22" a="1"/>
  <c r="BG9" i="22" s="1"/>
  <c r="BF9" i="22"/>
  <c r="BF9" i="22" a="1"/>
  <c r="BE9" i="22" a="1"/>
  <c r="BE9" i="22" s="1"/>
  <c r="BD9" i="22" a="1"/>
  <c r="BD9" i="22" s="1"/>
  <c r="BC9" i="22" a="1"/>
  <c r="BC9" i="22" s="1"/>
  <c r="BB9" i="22"/>
  <c r="BB9" i="22" a="1"/>
  <c r="BA9" i="22" a="1"/>
  <c r="BA9" i="22" s="1"/>
  <c r="AZ9" i="22" a="1"/>
  <c r="AZ9" i="22" s="1"/>
  <c r="AY9" i="22" a="1"/>
  <c r="AY9" i="22" s="1"/>
  <c r="AX9" i="22"/>
  <c r="AX9" i="22" a="1"/>
  <c r="AW9" i="22" a="1"/>
  <c r="AW9" i="22" s="1"/>
  <c r="AV9" i="22" a="1"/>
  <c r="AV9" i="22" s="1"/>
  <c r="AU9" i="22" a="1"/>
  <c r="AU9" i="22" s="1"/>
  <c r="AT9" i="22"/>
  <c r="AT9" i="22" a="1"/>
  <c r="AS9" i="22" a="1"/>
  <c r="AS9" i="22" s="1"/>
  <c r="AR9" i="22" a="1"/>
  <c r="AR9" i="22" s="1"/>
  <c r="AQ9" i="22" a="1"/>
  <c r="AQ9" i="22" s="1"/>
  <c r="AP9" i="22"/>
  <c r="AP9" i="22" a="1"/>
  <c r="AO9" i="22" a="1"/>
  <c r="AO9" i="22" s="1"/>
  <c r="AN9" i="22" a="1"/>
  <c r="AN9" i="22" s="1"/>
  <c r="AM9" i="22" a="1"/>
  <c r="AM9" i="22" s="1"/>
  <c r="AL9" i="22"/>
  <c r="AL9" i="22" a="1"/>
  <c r="AK9" i="22" a="1"/>
  <c r="AK9" i="22" s="1"/>
  <c r="AJ9" i="22" a="1"/>
  <c r="AJ9" i="22" s="1"/>
  <c r="AI9" i="22" a="1"/>
  <c r="AI9" i="22" s="1"/>
  <c r="AH9" i="22"/>
  <c r="AH9" i="22" a="1"/>
  <c r="AG9" i="22" a="1"/>
  <c r="AG9" i="22" s="1"/>
  <c r="AF9" i="22" a="1"/>
  <c r="AF9" i="22" s="1"/>
  <c r="AE9" i="22" a="1"/>
  <c r="AE9" i="22" s="1"/>
  <c r="AD9" i="22"/>
  <c r="AD9" i="22" a="1"/>
  <c r="AC9" i="22" a="1"/>
  <c r="AC9" i="22" s="1"/>
  <c r="AB9" i="22" a="1"/>
  <c r="AB9" i="22" s="1"/>
  <c r="AA9" i="22" a="1"/>
  <c r="AA9" i="22" s="1"/>
  <c r="Z9" i="22"/>
  <c r="Z9" i="22" a="1"/>
  <c r="Y9" i="22" a="1"/>
  <c r="Y9" i="22" s="1"/>
  <c r="X9" i="22" a="1"/>
  <c r="X9" i="22" s="1"/>
  <c r="W9" i="22" a="1"/>
  <c r="W9" i="22" s="1"/>
  <c r="V9" i="22"/>
  <c r="V9" i="22" a="1"/>
  <c r="U9" i="22" a="1"/>
  <c r="U9" i="22" s="1"/>
  <c r="T9" i="22" a="1"/>
  <c r="T9" i="22" s="1"/>
  <c r="S9" i="22" a="1"/>
  <c r="S9" i="22" s="1"/>
  <c r="R9" i="22"/>
  <c r="R9" i="22" a="1"/>
  <c r="Q9" i="22" a="1"/>
  <c r="Q9" i="22" s="1"/>
  <c r="P9" i="22" a="1"/>
  <c r="P9" i="22" s="1"/>
  <c r="C9" i="22"/>
  <c r="C8"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BH5" i="22"/>
  <c r="BG5" i="22"/>
  <c r="BF5" i="22"/>
  <c r="BE5" i="22"/>
  <c r="BD5" i="22"/>
  <c r="BC5" i="22"/>
  <c r="BB5" i="22"/>
  <c r="BA5" i="22"/>
  <c r="AZ5" i="22"/>
  <c r="AY5" i="22"/>
  <c r="AX5" i="22"/>
  <c r="AW5" i="22"/>
  <c r="AV5" i="22"/>
  <c r="AU5" i="22"/>
  <c r="AT5" i="22"/>
  <c r="AS5" i="22"/>
  <c r="AR5" i="22"/>
  <c r="AQ5" i="22"/>
  <c r="AP5" i="22"/>
  <c r="AO5" i="22"/>
  <c r="AN5" i="22"/>
  <c r="AM5" i="22"/>
  <c r="AL5" i="22"/>
  <c r="AK5" i="22"/>
  <c r="AJ5" i="22"/>
  <c r="AI5" i="22"/>
  <c r="AH5" i="22"/>
  <c r="AG5" i="22"/>
  <c r="AF5" i="22"/>
  <c r="AE5" i="22"/>
  <c r="AD5" i="22"/>
  <c r="AC5" i="22"/>
  <c r="AB5" i="22"/>
  <c r="AA5" i="22"/>
  <c r="Z5" i="22"/>
  <c r="Y5" i="22"/>
  <c r="X5" i="22"/>
  <c r="W5" i="22"/>
  <c r="V5" i="22"/>
  <c r="U5" i="22"/>
  <c r="T5" i="22"/>
  <c r="S5" i="22"/>
  <c r="R5" i="22"/>
  <c r="Q5" i="22"/>
  <c r="P5" i="22"/>
  <c r="BH4" i="22"/>
  <c r="BG4" i="22"/>
  <c r="BF4" i="22"/>
  <c r="BE4" i="22"/>
  <c r="BD4" i="22"/>
  <c r="BC4" i="22"/>
  <c r="BB4" i="22"/>
  <c r="BA4" i="22"/>
  <c r="AZ4" i="22"/>
  <c r="AY4" i="22"/>
  <c r="AX4" i="22"/>
  <c r="AW4" i="22"/>
  <c r="AV4" i="22"/>
  <c r="AU4" i="22"/>
  <c r="AT4" i="22"/>
  <c r="AS4" i="22"/>
  <c r="AR4" i="22"/>
  <c r="AQ4" i="22"/>
  <c r="AP4" i="22"/>
  <c r="AO4" i="22"/>
  <c r="AN4" i="22"/>
  <c r="AM4" i="22"/>
  <c r="AL4" i="22"/>
  <c r="AK4" i="22"/>
  <c r="AJ4" i="22"/>
  <c r="AI4" i="22"/>
  <c r="AH4" i="22"/>
  <c r="AG4" i="22"/>
  <c r="AF4" i="22"/>
  <c r="AE4" i="22"/>
  <c r="AD4" i="22"/>
  <c r="AC4" i="22"/>
  <c r="AB4" i="22"/>
  <c r="AA4" i="22"/>
  <c r="Z4" i="22"/>
  <c r="Y4" i="22"/>
  <c r="X4" i="22"/>
  <c r="W4" i="22"/>
  <c r="V4" i="22"/>
  <c r="U4" i="22"/>
  <c r="T4" i="22"/>
  <c r="S4" i="22"/>
  <c r="R4" i="22"/>
  <c r="Q4" i="22"/>
  <c r="P4" i="22"/>
  <c r="C3" i="22"/>
  <c r="C2" i="22"/>
  <c r="C1" i="22"/>
  <c r="D27" i="21"/>
  <c r="C27" i="21"/>
  <c r="D26" i="21"/>
  <c r="N40" i="1" s="1"/>
  <c r="C26" i="21"/>
  <c r="D25" i="21"/>
  <c r="N39" i="1" s="1"/>
  <c r="C25" i="21"/>
  <c r="D24" i="21"/>
  <c r="N38" i="1" s="1"/>
  <c r="C24" i="21"/>
  <c r="D23" i="21"/>
  <c r="N37" i="1" s="1"/>
  <c r="C23" i="21"/>
  <c r="D22" i="21"/>
  <c r="N36" i="1" s="1"/>
  <c r="C22" i="21"/>
  <c r="D21" i="21"/>
  <c r="N35" i="1" s="1"/>
  <c r="C21" i="21"/>
  <c r="D20" i="21"/>
  <c r="N34" i="1" s="1"/>
  <c r="C20" i="21"/>
  <c r="D19" i="21"/>
  <c r="N33" i="1" s="1"/>
  <c r="C19" i="21"/>
  <c r="D18" i="21"/>
  <c r="N32" i="1" s="1"/>
  <c r="C18" i="21"/>
  <c r="C17" i="21"/>
  <c r="C16" i="21"/>
  <c r="D15" i="21"/>
  <c r="N29" i="1" s="1"/>
  <c r="C15" i="21"/>
  <c r="BH14" i="21"/>
  <c r="BH14" i="21" a="1"/>
  <c r="BG14" i="21"/>
  <c r="BG14" i="21" a="1"/>
  <c r="BF14" i="21" a="1"/>
  <c r="BF14" i="21" s="1"/>
  <c r="BE14" i="21"/>
  <c r="BE14" i="21" a="1"/>
  <c r="BD14" i="21"/>
  <c r="BD14" i="21" a="1"/>
  <c r="BC14" i="21"/>
  <c r="BC14" i="21" a="1"/>
  <c r="BB14" i="21" a="1"/>
  <c r="BB14" i="21" s="1"/>
  <c r="BA14" i="21"/>
  <c r="BA14" i="21" a="1"/>
  <c r="AZ14" i="21"/>
  <c r="AZ14" i="21" a="1"/>
  <c r="AY14" i="21"/>
  <c r="AY14" i="21" a="1"/>
  <c r="AX14" i="21" a="1"/>
  <c r="AX14" i="21" s="1"/>
  <c r="AW14" i="21"/>
  <c r="AW14" i="21" a="1"/>
  <c r="AV14" i="21"/>
  <c r="AV14" i="21" a="1"/>
  <c r="AU14" i="21"/>
  <c r="AU14" i="21" a="1"/>
  <c r="AT14" i="21" a="1"/>
  <c r="AT14" i="21" s="1"/>
  <c r="AS14" i="21"/>
  <c r="AS14" i="21" a="1"/>
  <c r="AR14" i="21"/>
  <c r="AR14" i="21" a="1"/>
  <c r="AQ14" i="21"/>
  <c r="AQ14" i="21" a="1"/>
  <c r="AP14" i="21" a="1"/>
  <c r="AP14" i="21" s="1"/>
  <c r="AO14" i="21"/>
  <c r="AO14" i="21" a="1"/>
  <c r="AN14" i="21"/>
  <c r="AN14" i="21" a="1"/>
  <c r="AM14" i="21"/>
  <c r="AM14" i="21" a="1"/>
  <c r="AL14" i="21" a="1"/>
  <c r="AL14" i="21" s="1"/>
  <c r="AK14" i="21"/>
  <c r="AK14" i="21" a="1"/>
  <c r="AJ14" i="21"/>
  <c r="AJ14" i="21" a="1"/>
  <c r="AI14" i="21"/>
  <c r="AI14" i="21" a="1"/>
  <c r="AH14" i="21" a="1"/>
  <c r="AH14" i="21" s="1"/>
  <c r="AG14" i="21"/>
  <c r="AG14" i="21" a="1"/>
  <c r="AF14" i="21"/>
  <c r="AF14" i="21" a="1"/>
  <c r="AE14" i="21"/>
  <c r="AE14" i="21" a="1"/>
  <c r="AD14" i="21" a="1"/>
  <c r="AD14" i="21" s="1"/>
  <c r="AC14" i="21"/>
  <c r="AC14" i="21" a="1"/>
  <c r="AB14" i="21"/>
  <c r="AB14" i="21" a="1"/>
  <c r="AA14" i="21"/>
  <c r="AA14" i="21" a="1"/>
  <c r="Z14" i="21" a="1"/>
  <c r="Z14" i="21" s="1"/>
  <c r="Y14" i="21"/>
  <c r="Y14" i="21" a="1"/>
  <c r="X14" i="21"/>
  <c r="X14" i="21" a="1"/>
  <c r="W14" i="21"/>
  <c r="W14" i="21" a="1"/>
  <c r="V14" i="21" a="1"/>
  <c r="V14" i="21" s="1"/>
  <c r="U14" i="21"/>
  <c r="U14" i="21" a="1"/>
  <c r="T14" i="21"/>
  <c r="T14" i="21" a="1"/>
  <c r="S14" i="21"/>
  <c r="S14" i="21" a="1"/>
  <c r="R14" i="21" a="1"/>
  <c r="R14" i="21" s="1"/>
  <c r="Q14" i="21"/>
  <c r="Q14" i="21" a="1"/>
  <c r="P14" i="21"/>
  <c r="P14" i="21" a="1"/>
  <c r="D14" i="21"/>
  <c r="N28" i="1" s="1"/>
  <c r="C14" i="21"/>
  <c r="BH13" i="21"/>
  <c r="BG13" i="21"/>
  <c r="BF13" i="21"/>
  <c r="BE13" i="21"/>
  <c r="BD13" i="21"/>
  <c r="BC13" i="21"/>
  <c r="BB13" i="21"/>
  <c r="BA13" i="21"/>
  <c r="AZ13" i="21"/>
  <c r="AY13" i="21"/>
  <c r="AX13" i="21"/>
  <c r="AW13" i="21"/>
  <c r="AV13" i="21"/>
  <c r="AU13" i="21"/>
  <c r="AT13" i="21"/>
  <c r="AS13" i="21"/>
  <c r="AR13" i="21"/>
  <c r="AQ13" i="21"/>
  <c r="AP13" i="21"/>
  <c r="AO13" i="21"/>
  <c r="AN13" i="21"/>
  <c r="AM13" i="21"/>
  <c r="AL13" i="21"/>
  <c r="AK13" i="21"/>
  <c r="AJ13" i="21"/>
  <c r="AI13" i="21"/>
  <c r="AH13" i="21"/>
  <c r="AG13" i="21"/>
  <c r="AF13" i="21"/>
  <c r="AE13" i="21"/>
  <c r="AD13" i="21"/>
  <c r="AC13" i="21"/>
  <c r="AB13" i="21"/>
  <c r="AA13" i="21"/>
  <c r="Z13" i="21"/>
  <c r="Y13" i="21"/>
  <c r="X13" i="21"/>
  <c r="W13" i="21"/>
  <c r="V13" i="21"/>
  <c r="U13" i="21"/>
  <c r="T13" i="21"/>
  <c r="S13" i="21"/>
  <c r="R13" i="21"/>
  <c r="Q13" i="21"/>
  <c r="P13" i="21"/>
  <c r="O13" i="21"/>
  <c r="N13" i="21"/>
  <c r="M13" i="21"/>
  <c r="L13" i="21"/>
  <c r="K13" i="21"/>
  <c r="D13" i="21"/>
  <c r="N27" i="1" s="1"/>
  <c r="C13" i="21"/>
  <c r="D12" i="21"/>
  <c r="N26" i="1" s="1"/>
  <c r="C12" i="21"/>
  <c r="D11" i="21"/>
  <c r="N25" i="1" s="1"/>
  <c r="C11" i="21"/>
  <c r="D10" i="21"/>
  <c r="N24" i="1" s="1"/>
  <c r="C10" i="21"/>
  <c r="BH9" i="21" a="1"/>
  <c r="BH9" i="21" s="1"/>
  <c r="BG9" i="21" a="1"/>
  <c r="BG9" i="21" s="1"/>
  <c r="BF9" i="21"/>
  <c r="BF9" i="21" a="1"/>
  <c r="BE9" i="21" a="1"/>
  <c r="BE9" i="21" s="1"/>
  <c r="BD9" i="21" a="1"/>
  <c r="BD9" i="21" s="1"/>
  <c r="BC9" i="21" a="1"/>
  <c r="BC9" i="21" s="1"/>
  <c r="BB9" i="21"/>
  <c r="BB9" i="21" a="1"/>
  <c r="BA9" i="21" a="1"/>
  <c r="BA9" i="21" s="1"/>
  <c r="AZ9" i="21" a="1"/>
  <c r="AZ9" i="21" s="1"/>
  <c r="AY9" i="21" a="1"/>
  <c r="AY9" i="21" s="1"/>
  <c r="AX9" i="21"/>
  <c r="AX9" i="21" a="1"/>
  <c r="AW9" i="21" a="1"/>
  <c r="AW9" i="21" s="1"/>
  <c r="AV9" i="21" a="1"/>
  <c r="AV9" i="21" s="1"/>
  <c r="AU9" i="21" a="1"/>
  <c r="AU9" i="21" s="1"/>
  <c r="AT9" i="21"/>
  <c r="AT9" i="21" a="1"/>
  <c r="AS9" i="21" a="1"/>
  <c r="AS9" i="21" s="1"/>
  <c r="AR9" i="21" a="1"/>
  <c r="AR9" i="21" s="1"/>
  <c r="AQ9" i="21" a="1"/>
  <c r="AQ9" i="21" s="1"/>
  <c r="AP9" i="21"/>
  <c r="AP9" i="21" a="1"/>
  <c r="AO9" i="21" a="1"/>
  <c r="AO9" i="21" s="1"/>
  <c r="AN9" i="21" a="1"/>
  <c r="AN9" i="21" s="1"/>
  <c r="AM9" i="21" a="1"/>
  <c r="AM9" i="21" s="1"/>
  <c r="AL9" i="21"/>
  <c r="AL9" i="21" a="1"/>
  <c r="AK9" i="21" a="1"/>
  <c r="AK9" i="21" s="1"/>
  <c r="AJ9" i="21" a="1"/>
  <c r="AJ9" i="21" s="1"/>
  <c r="AI9" i="21" a="1"/>
  <c r="AI9" i="21" s="1"/>
  <c r="AH9" i="21"/>
  <c r="AH9" i="21" a="1"/>
  <c r="AG9" i="21" a="1"/>
  <c r="AG9" i="21" s="1"/>
  <c r="AF9" i="21" a="1"/>
  <c r="AF9" i="21" s="1"/>
  <c r="AE9" i="21" a="1"/>
  <c r="AE9" i="21" s="1"/>
  <c r="AD9" i="21"/>
  <c r="AD9" i="21" a="1"/>
  <c r="AC9" i="21" a="1"/>
  <c r="AC9" i="21" s="1"/>
  <c r="AB9" i="21" a="1"/>
  <c r="AB9" i="21" s="1"/>
  <c r="AA9" i="21" a="1"/>
  <c r="AA9" i="21" s="1"/>
  <c r="Z9" i="21"/>
  <c r="Z9" i="21" a="1"/>
  <c r="Y9" i="21" a="1"/>
  <c r="Y9" i="21" s="1"/>
  <c r="X9" i="21" a="1"/>
  <c r="X9" i="21" s="1"/>
  <c r="W9" i="21" a="1"/>
  <c r="W9" i="21" s="1"/>
  <c r="V9" i="21"/>
  <c r="V9" i="21" a="1"/>
  <c r="U9" i="21" a="1"/>
  <c r="U9" i="21" s="1"/>
  <c r="T9" i="21" a="1"/>
  <c r="T9" i="21" s="1"/>
  <c r="S9" i="21" a="1"/>
  <c r="S9" i="21" s="1"/>
  <c r="R9" i="21"/>
  <c r="R9" i="21" a="1"/>
  <c r="Q9" i="21" a="1"/>
  <c r="Q9" i="21" s="1"/>
  <c r="P9" i="21" a="1"/>
  <c r="P9" i="21" s="1"/>
  <c r="C9" i="21"/>
  <c r="C8" i="21"/>
  <c r="BH6" i="21"/>
  <c r="BG6" i="21"/>
  <c r="BF6" i="21"/>
  <c r="BE6" i="21"/>
  <c r="BD6" i="21"/>
  <c r="BC6" i="21"/>
  <c r="BB6" i="21"/>
  <c r="BA6" i="21"/>
  <c r="AZ6" i="21"/>
  <c r="AY6" i="21"/>
  <c r="AX6" i="21"/>
  <c r="AW6" i="21"/>
  <c r="AV6" i="21"/>
  <c r="AU6" i="21"/>
  <c r="AT6" i="21"/>
  <c r="AS6" i="21"/>
  <c r="AR6" i="21"/>
  <c r="AQ6" i="21"/>
  <c r="AP6" i="21"/>
  <c r="AO6" i="21"/>
  <c r="AN6" i="21"/>
  <c r="AM6" i="21"/>
  <c r="AL6" i="21"/>
  <c r="AK6" i="21"/>
  <c r="AJ6" i="21"/>
  <c r="AI6" i="21"/>
  <c r="AH6" i="21"/>
  <c r="AG6" i="21"/>
  <c r="AF6" i="21"/>
  <c r="AE6" i="21"/>
  <c r="AD6" i="21"/>
  <c r="AC6" i="21"/>
  <c r="AB6" i="21"/>
  <c r="AA6" i="21"/>
  <c r="Z6" i="21"/>
  <c r="Y6" i="21"/>
  <c r="X6" i="21"/>
  <c r="W6" i="21"/>
  <c r="V6" i="21"/>
  <c r="U6" i="21"/>
  <c r="T6" i="21"/>
  <c r="S6" i="21"/>
  <c r="R6" i="21"/>
  <c r="Q6" i="21"/>
  <c r="P6" i="21"/>
  <c r="O6" i="21"/>
  <c r="N6" i="21"/>
  <c r="M6" i="21"/>
  <c r="L6" i="21"/>
  <c r="K6" i="21"/>
  <c r="BH5" i="21"/>
  <c r="BG5" i="21"/>
  <c r="BF5" i="21"/>
  <c r="BE5" i="21"/>
  <c r="BD5" i="21"/>
  <c r="BC5" i="21"/>
  <c r="BB5" i="21"/>
  <c r="BA5" i="21"/>
  <c r="AZ5" i="21"/>
  <c r="AY5" i="21"/>
  <c r="AX5" i="21"/>
  <c r="AW5" i="21"/>
  <c r="AV5" i="21"/>
  <c r="AU5" i="21"/>
  <c r="AT5" i="21"/>
  <c r="AS5" i="21"/>
  <c r="AR5" i="21"/>
  <c r="AQ5" i="21"/>
  <c r="AP5" i="21"/>
  <c r="AO5" i="21"/>
  <c r="AN5" i="21"/>
  <c r="AM5" i="21"/>
  <c r="AL5" i="21"/>
  <c r="AK5" i="21"/>
  <c r="AJ5" i="21"/>
  <c r="AI5" i="21"/>
  <c r="AH5" i="21"/>
  <c r="AG5" i="21"/>
  <c r="AF5" i="21"/>
  <c r="AE5" i="21"/>
  <c r="AD5" i="21"/>
  <c r="AC5" i="21"/>
  <c r="AB5" i="21"/>
  <c r="AA5" i="21"/>
  <c r="Z5" i="21"/>
  <c r="Y5" i="21"/>
  <c r="X5" i="21"/>
  <c r="W5" i="21"/>
  <c r="V5" i="21"/>
  <c r="U5" i="21"/>
  <c r="T5" i="21"/>
  <c r="S5" i="21"/>
  <c r="R5" i="21"/>
  <c r="Q5" i="21"/>
  <c r="P5" i="21"/>
  <c r="BH4" i="21"/>
  <c r="BG4" i="21"/>
  <c r="BF4" i="21"/>
  <c r="BE4" i="21"/>
  <c r="BD4" i="21"/>
  <c r="BC4" i="21"/>
  <c r="BB4" i="21"/>
  <c r="BA4" i="21"/>
  <c r="AZ4" i="21"/>
  <c r="AY4" i="21"/>
  <c r="AX4" i="21"/>
  <c r="AW4" i="21"/>
  <c r="AV4" i="21"/>
  <c r="AU4" i="21"/>
  <c r="AT4" i="21"/>
  <c r="AS4" i="21"/>
  <c r="AR4" i="21"/>
  <c r="AQ4" i="21"/>
  <c r="AP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C3" i="21"/>
  <c r="C2" i="21"/>
  <c r="C1" i="21"/>
  <c r="C71" i="20"/>
  <c r="D27" i="20"/>
  <c r="C27" i="20"/>
  <c r="D26" i="20"/>
  <c r="C26" i="20"/>
  <c r="D25" i="20"/>
  <c r="C25" i="20"/>
  <c r="D24" i="20"/>
  <c r="C24" i="20"/>
  <c r="D23" i="20"/>
  <c r="C23" i="20"/>
  <c r="D22" i="20"/>
  <c r="C22" i="20"/>
  <c r="D21" i="20"/>
  <c r="C21" i="20"/>
  <c r="D20" i="20"/>
  <c r="C20" i="20"/>
  <c r="D19" i="20"/>
  <c r="C19" i="20"/>
  <c r="D18" i="20"/>
  <c r="C18" i="20"/>
  <c r="C17" i="20"/>
  <c r="C16" i="20"/>
  <c r="D15" i="20"/>
  <c r="C15" i="20"/>
  <c r="BH14" i="20"/>
  <c r="BH14" i="20" a="1"/>
  <c r="BG14" i="20"/>
  <c r="BG14" i="20" a="1"/>
  <c r="BF14" i="20" a="1"/>
  <c r="BF14" i="20" s="1"/>
  <c r="BE14" i="20"/>
  <c r="BE14" i="20" a="1"/>
  <c r="BD14" i="20"/>
  <c r="BD14" i="20" a="1"/>
  <c r="BC14" i="20"/>
  <c r="BC14" i="20" a="1"/>
  <c r="BB14" i="20" a="1"/>
  <c r="BB14" i="20" s="1"/>
  <c r="BA14" i="20"/>
  <c r="BA14" i="20" a="1"/>
  <c r="AZ14" i="20"/>
  <c r="AZ14" i="20" a="1"/>
  <c r="AY14" i="20"/>
  <c r="AY14" i="20" a="1"/>
  <c r="AX14" i="20" a="1"/>
  <c r="AX14" i="20" s="1"/>
  <c r="AW14" i="20"/>
  <c r="AW14" i="20" a="1"/>
  <c r="AV14" i="20"/>
  <c r="AV14" i="20" a="1"/>
  <c r="AU14" i="20"/>
  <c r="AU14" i="20" a="1"/>
  <c r="AT14" i="20" a="1"/>
  <c r="AT14" i="20" s="1"/>
  <c r="AS14" i="20"/>
  <c r="AS14" i="20" a="1"/>
  <c r="AR14" i="20"/>
  <c r="AR14" i="20" a="1"/>
  <c r="AQ14" i="20"/>
  <c r="AQ14" i="20" a="1"/>
  <c r="AP14" i="20" a="1"/>
  <c r="AP14" i="20" s="1"/>
  <c r="AO14" i="20"/>
  <c r="AO14" i="20" a="1"/>
  <c r="AN14" i="20"/>
  <c r="AN14" i="20" a="1"/>
  <c r="AM14" i="20"/>
  <c r="AM14" i="20" a="1"/>
  <c r="AL14" i="20" a="1"/>
  <c r="AL14" i="20" s="1"/>
  <c r="AK14" i="20"/>
  <c r="AK14" i="20" a="1"/>
  <c r="AJ14" i="20"/>
  <c r="AJ14" i="20" a="1"/>
  <c r="AI14" i="20"/>
  <c r="AI14" i="20" a="1"/>
  <c r="AH14" i="20" a="1"/>
  <c r="AH14" i="20" s="1"/>
  <c r="AG14" i="20"/>
  <c r="AG14" i="20" a="1"/>
  <c r="AF14" i="20"/>
  <c r="AF14" i="20" a="1"/>
  <c r="AE14" i="20"/>
  <c r="AE14" i="20" a="1"/>
  <c r="AD14" i="20" a="1"/>
  <c r="AD14" i="20" s="1"/>
  <c r="AC14" i="20"/>
  <c r="AC14" i="20" a="1"/>
  <c r="AB14" i="20"/>
  <c r="AB14" i="20" a="1"/>
  <c r="AA14" i="20"/>
  <c r="AA14" i="20" a="1"/>
  <c r="Z14" i="20" a="1"/>
  <c r="Z14" i="20" s="1"/>
  <c r="Y14" i="20"/>
  <c r="Y14" i="20" a="1"/>
  <c r="X14" i="20"/>
  <c r="X14" i="20" a="1"/>
  <c r="W14" i="20"/>
  <c r="W14" i="20" a="1"/>
  <c r="V14" i="20" a="1"/>
  <c r="V14" i="20" s="1"/>
  <c r="U14" i="20"/>
  <c r="U14" i="20" a="1"/>
  <c r="T14" i="20"/>
  <c r="T14" i="20" a="1"/>
  <c r="S14" i="20"/>
  <c r="S14" i="20" a="1"/>
  <c r="R14" i="20" a="1"/>
  <c r="R14" i="20" s="1"/>
  <c r="Q14" i="20"/>
  <c r="Q14" i="20" a="1"/>
  <c r="P14" i="20"/>
  <c r="P14" i="20" a="1"/>
  <c r="O14" i="20" a="1"/>
  <c r="O14" i="20" s="1"/>
  <c r="N14" i="20" a="1"/>
  <c r="N14" i="20" s="1"/>
  <c r="M14" i="20" a="1"/>
  <c r="M14" i="20" s="1"/>
  <c r="L14" i="20" a="1"/>
  <c r="L14" i="20" s="1"/>
  <c r="K14" i="20" a="1"/>
  <c r="K14" i="20" s="1"/>
  <c r="D14" i="20"/>
  <c r="C14" i="20"/>
  <c r="BH13" i="20"/>
  <c r="BG13" i="20"/>
  <c r="BF13" i="20"/>
  <c r="BE13" i="20"/>
  <c r="BD13" i="20"/>
  <c r="BC13" i="20"/>
  <c r="BB13" i="20"/>
  <c r="BA13" i="20"/>
  <c r="AZ13" i="20"/>
  <c r="AY13" i="20"/>
  <c r="AX13" i="20"/>
  <c r="AW13" i="20"/>
  <c r="AV13" i="20"/>
  <c r="AU13" i="20"/>
  <c r="AT13" i="20"/>
  <c r="AS13" i="20"/>
  <c r="AR13" i="20"/>
  <c r="AQ13" i="20"/>
  <c r="AP13" i="20"/>
  <c r="AO13" i="20"/>
  <c r="AN13" i="20"/>
  <c r="AM13" i="20"/>
  <c r="AL13" i="20"/>
  <c r="AK13" i="20"/>
  <c r="AJ13" i="20"/>
  <c r="AI13" i="20"/>
  <c r="AH13" i="20"/>
  <c r="AG13" i="20"/>
  <c r="AF13" i="20"/>
  <c r="AE13" i="20"/>
  <c r="AD13" i="20"/>
  <c r="AC13" i="20"/>
  <c r="AB13" i="20"/>
  <c r="AA13" i="20"/>
  <c r="Z13" i="20"/>
  <c r="Y13" i="20"/>
  <c r="X13" i="20"/>
  <c r="W13" i="20"/>
  <c r="V13" i="20"/>
  <c r="U13" i="20"/>
  <c r="T13" i="20"/>
  <c r="S13" i="20"/>
  <c r="R13" i="20"/>
  <c r="Q13" i="20"/>
  <c r="P13" i="20"/>
  <c r="O13" i="20"/>
  <c r="N13" i="20"/>
  <c r="M13" i="20"/>
  <c r="L13" i="20"/>
  <c r="K13" i="20"/>
  <c r="D13" i="20"/>
  <c r="C13" i="20"/>
  <c r="D12" i="20"/>
  <c r="C12" i="20"/>
  <c r="D11" i="20"/>
  <c r="C11" i="20"/>
  <c r="D10" i="20"/>
  <c r="C10" i="20"/>
  <c r="BH9" i="20" a="1"/>
  <c r="BH9" i="20" s="1"/>
  <c r="BG9" i="20" a="1"/>
  <c r="BG9" i="20" s="1"/>
  <c r="BF9" i="20" a="1"/>
  <c r="BF9" i="20" s="1"/>
  <c r="BE9" i="20" a="1"/>
  <c r="BE9" i="20" s="1"/>
  <c r="BD9" i="20" a="1"/>
  <c r="BD9" i="20" s="1"/>
  <c r="BC9" i="20" a="1"/>
  <c r="BC9" i="20" s="1"/>
  <c r="BB9" i="20" a="1"/>
  <c r="BB9" i="20" s="1"/>
  <c r="BA9" i="20" a="1"/>
  <c r="BA9" i="20" s="1"/>
  <c r="AZ9" i="20" a="1"/>
  <c r="AZ9" i="20" s="1"/>
  <c r="AY9" i="20" a="1"/>
  <c r="AY9" i="20" s="1"/>
  <c r="AX9" i="20" a="1"/>
  <c r="AX9" i="20" s="1"/>
  <c r="AW9" i="20" a="1"/>
  <c r="AW9" i="20" s="1"/>
  <c r="AV9" i="20" a="1"/>
  <c r="AV9" i="20" s="1"/>
  <c r="AU9" i="20" a="1"/>
  <c r="AU9" i="20" s="1"/>
  <c r="AT9" i="20" a="1"/>
  <c r="AT9" i="20" s="1"/>
  <c r="AS9" i="20" a="1"/>
  <c r="AS9" i="20" s="1"/>
  <c r="AR9" i="20" a="1"/>
  <c r="AR9" i="20" s="1"/>
  <c r="AQ9" i="20" a="1"/>
  <c r="AQ9" i="20" s="1"/>
  <c r="AP9" i="20" a="1"/>
  <c r="AP9" i="20" s="1"/>
  <c r="AO9" i="20" a="1"/>
  <c r="AO9" i="20" s="1"/>
  <c r="AN9" i="20" a="1"/>
  <c r="AN9" i="20" s="1"/>
  <c r="AM9" i="20" a="1"/>
  <c r="AM9" i="20" s="1"/>
  <c r="AL9" i="20" a="1"/>
  <c r="AL9" i="20" s="1"/>
  <c r="AK9" i="20" a="1"/>
  <c r="AK9" i="20" s="1"/>
  <c r="AJ9" i="20" a="1"/>
  <c r="AJ9" i="20" s="1"/>
  <c r="AI9" i="20" a="1"/>
  <c r="AI9" i="20" s="1"/>
  <c r="AH9" i="20" a="1"/>
  <c r="AH9" i="20" s="1"/>
  <c r="AG9" i="20" a="1"/>
  <c r="AG9" i="20" s="1"/>
  <c r="AF9" i="20" a="1"/>
  <c r="AF9" i="20" s="1"/>
  <c r="AE9" i="20" a="1"/>
  <c r="AE9" i="20" s="1"/>
  <c r="AD9" i="20" a="1"/>
  <c r="AD9" i="20" s="1"/>
  <c r="AC9" i="20" a="1"/>
  <c r="AC9" i="20" s="1"/>
  <c r="AB9" i="20" a="1"/>
  <c r="AB9" i="20" s="1"/>
  <c r="AA9" i="20" a="1"/>
  <c r="AA9" i="20" s="1"/>
  <c r="Z9" i="20" a="1"/>
  <c r="Z9" i="20" s="1"/>
  <c r="Y9" i="20" a="1"/>
  <c r="Y9" i="20" s="1"/>
  <c r="X9" i="20" a="1"/>
  <c r="X9" i="20" s="1"/>
  <c r="W9" i="20" a="1"/>
  <c r="W9" i="20" s="1"/>
  <c r="V9" i="20" a="1"/>
  <c r="V9" i="20" s="1"/>
  <c r="U9" i="20" a="1"/>
  <c r="U9" i="20" s="1"/>
  <c r="T9" i="20" a="1"/>
  <c r="T9" i="20" s="1"/>
  <c r="S9" i="20" a="1"/>
  <c r="S9" i="20" s="1"/>
  <c r="R9" i="20" a="1"/>
  <c r="R9" i="20" s="1"/>
  <c r="Q9" i="20" a="1"/>
  <c r="Q9" i="20" s="1"/>
  <c r="P9" i="20" a="1"/>
  <c r="P9" i="20" s="1"/>
  <c r="O9" i="20" a="1"/>
  <c r="O9" i="20" s="1"/>
  <c r="N9" i="20" a="1"/>
  <c r="N9" i="20" s="1"/>
  <c r="M9" i="20" a="1"/>
  <c r="M9" i="20" s="1"/>
  <c r="L9" i="20" a="1"/>
  <c r="L9" i="20" s="1"/>
  <c r="K9" i="20" a="1"/>
  <c r="K9" i="20" s="1"/>
  <c r="C9" i="20"/>
  <c r="C8" i="20"/>
  <c r="BH6" i="20"/>
  <c r="BG6" i="20"/>
  <c r="BF6" i="20"/>
  <c r="BE6" i="20"/>
  <c r="BD6" i="20"/>
  <c r="BC6" i="20"/>
  <c r="BB6" i="20"/>
  <c r="BA6" i="20"/>
  <c r="AZ6" i="20"/>
  <c r="AY6" i="20"/>
  <c r="AX6" i="20"/>
  <c r="AW6" i="20"/>
  <c r="AV6" i="20"/>
  <c r="AU6" i="20"/>
  <c r="AT6" i="20"/>
  <c r="AS6" i="20"/>
  <c r="AR6" i="20"/>
  <c r="AQ6" i="20"/>
  <c r="AP6" i="20"/>
  <c r="AO6" i="20"/>
  <c r="AN6" i="20"/>
  <c r="AM6" i="20"/>
  <c r="AL6" i="20"/>
  <c r="AK6" i="20"/>
  <c r="AJ6" i="20"/>
  <c r="AI6" i="20"/>
  <c r="AH6" i="20"/>
  <c r="AG6" i="20"/>
  <c r="AF6" i="20"/>
  <c r="AE6" i="20"/>
  <c r="AD6" i="20"/>
  <c r="AC6" i="20"/>
  <c r="AB6" i="20"/>
  <c r="AA6" i="20"/>
  <c r="Z6" i="20"/>
  <c r="Y6" i="20"/>
  <c r="X6" i="20"/>
  <c r="W6" i="20"/>
  <c r="V6" i="20"/>
  <c r="U6" i="20"/>
  <c r="T6" i="20"/>
  <c r="S6" i="20"/>
  <c r="R6" i="20"/>
  <c r="Q6" i="20"/>
  <c r="P6" i="20"/>
  <c r="O6" i="20"/>
  <c r="N6" i="20"/>
  <c r="M6" i="20"/>
  <c r="L6" i="20"/>
  <c r="K6" i="20"/>
  <c r="K4" i="20" s="1"/>
  <c r="D8" i="20" s="1"/>
  <c r="M22" i="1" s="1"/>
  <c r="BH5" i="20"/>
  <c r="BG5" i="20"/>
  <c r="BF5" i="20"/>
  <c r="BE5" i="20"/>
  <c r="BD5" i="20"/>
  <c r="BC5" i="20"/>
  <c r="BB5" i="20"/>
  <c r="BA5" i="20"/>
  <c r="AZ5" i="20"/>
  <c r="AY5" i="20"/>
  <c r="AX5" i="20"/>
  <c r="AW5" i="20"/>
  <c r="AV5" i="20"/>
  <c r="AU5" i="20"/>
  <c r="AT5" i="20"/>
  <c r="AS5" i="20"/>
  <c r="AR5" i="20"/>
  <c r="AQ5" i="20"/>
  <c r="AP5" i="20"/>
  <c r="AO5" i="20"/>
  <c r="AN5" i="20"/>
  <c r="AM5" i="20"/>
  <c r="AL5" i="20"/>
  <c r="AK5" i="20"/>
  <c r="AJ5" i="20"/>
  <c r="AI5" i="20"/>
  <c r="AH5" i="20"/>
  <c r="AG5" i="20"/>
  <c r="AF5" i="20"/>
  <c r="AE5" i="20"/>
  <c r="AD5" i="20"/>
  <c r="AC5" i="20"/>
  <c r="AB5" i="20"/>
  <c r="AA5" i="20"/>
  <c r="Z5" i="20"/>
  <c r="Y5" i="20"/>
  <c r="X5" i="20"/>
  <c r="W5" i="20"/>
  <c r="V5" i="20"/>
  <c r="U5" i="20"/>
  <c r="T5" i="20"/>
  <c r="S5" i="20"/>
  <c r="R5" i="20"/>
  <c r="Q5" i="20"/>
  <c r="P5" i="20"/>
  <c r="O5" i="20"/>
  <c r="N5" i="20"/>
  <c r="M5" i="20"/>
  <c r="M4" i="20" s="1"/>
  <c r="L5" i="20"/>
  <c r="L4" i="20" s="1"/>
  <c r="D9" i="20" s="1"/>
  <c r="M23" i="1" s="1"/>
  <c r="K5" i="20"/>
  <c r="BH4" i="20"/>
  <c r="BG4" i="20"/>
  <c r="BF4" i="20"/>
  <c r="BE4" i="20"/>
  <c r="BD4" i="20"/>
  <c r="BC4" i="20"/>
  <c r="BB4" i="20"/>
  <c r="BA4" i="20"/>
  <c r="AZ4" i="20"/>
  <c r="AY4" i="20"/>
  <c r="AX4" i="20"/>
  <c r="AW4" i="20"/>
  <c r="AV4" i="20"/>
  <c r="AU4" i="20"/>
  <c r="AT4" i="20"/>
  <c r="AS4" i="20"/>
  <c r="AR4" i="20"/>
  <c r="AQ4" i="20"/>
  <c r="AP4" i="20"/>
  <c r="AO4" i="20"/>
  <c r="AN4" i="20"/>
  <c r="AM4" i="20"/>
  <c r="AL4" i="20"/>
  <c r="AK4" i="20"/>
  <c r="AJ4" i="20"/>
  <c r="AI4" i="20"/>
  <c r="AH4" i="20"/>
  <c r="AG4" i="20"/>
  <c r="AF4" i="20"/>
  <c r="AE4" i="20"/>
  <c r="AD4" i="20"/>
  <c r="AC4" i="20"/>
  <c r="AB4" i="20"/>
  <c r="AA4" i="20"/>
  <c r="Z4" i="20"/>
  <c r="Y4" i="20"/>
  <c r="X4" i="20"/>
  <c r="W4" i="20"/>
  <c r="V4" i="20"/>
  <c r="U4" i="20"/>
  <c r="T4" i="20"/>
  <c r="S4" i="20"/>
  <c r="R4" i="20"/>
  <c r="Q4" i="20"/>
  <c r="P4" i="20"/>
  <c r="O4" i="20"/>
  <c r="D17" i="20" s="1"/>
  <c r="N4" i="20"/>
  <c r="D16" i="20" s="1"/>
  <c r="C3" i="20"/>
  <c r="C2" i="20"/>
  <c r="C1" i="20"/>
  <c r="C71" i="19"/>
  <c r="D27" i="19"/>
  <c r="L41" i="1" s="1"/>
  <c r="C27" i="19"/>
  <c r="D26" i="19"/>
  <c r="L40" i="1" s="1"/>
  <c r="C26" i="19"/>
  <c r="D25" i="19"/>
  <c r="L39" i="1" s="1"/>
  <c r="C25" i="19"/>
  <c r="D24" i="19"/>
  <c r="L38" i="1" s="1"/>
  <c r="C24" i="19"/>
  <c r="D23" i="19"/>
  <c r="L37" i="1" s="1"/>
  <c r="C23" i="19"/>
  <c r="D22" i="19"/>
  <c r="L36" i="1" s="1"/>
  <c r="C22" i="19"/>
  <c r="D21" i="19"/>
  <c r="L35" i="1" s="1"/>
  <c r="C21" i="19"/>
  <c r="D20" i="19"/>
  <c r="L34" i="1" s="1"/>
  <c r="C20" i="19"/>
  <c r="D19" i="19"/>
  <c r="L33" i="1" s="1"/>
  <c r="C19" i="19"/>
  <c r="D18" i="19"/>
  <c r="L32" i="1" s="1"/>
  <c r="C18" i="19"/>
  <c r="C17" i="19"/>
  <c r="C16" i="19"/>
  <c r="D15" i="19"/>
  <c r="L29" i="1" s="1"/>
  <c r="C15" i="19"/>
  <c r="BH14" i="19"/>
  <c r="BH14" i="19" a="1"/>
  <c r="BG14" i="19"/>
  <c r="BG14" i="19" a="1"/>
  <c r="BF14" i="19" a="1"/>
  <c r="BF14" i="19" s="1"/>
  <c r="BE14" i="19"/>
  <c r="BE14" i="19" a="1"/>
  <c r="BD14" i="19"/>
  <c r="BD14" i="19" a="1"/>
  <c r="BC14" i="19"/>
  <c r="BC14" i="19" a="1"/>
  <c r="BB14" i="19" a="1"/>
  <c r="BB14" i="19" s="1"/>
  <c r="BA14" i="19"/>
  <c r="BA14" i="19" a="1"/>
  <c r="AZ14" i="19"/>
  <c r="AZ14" i="19" a="1"/>
  <c r="AY14" i="19"/>
  <c r="AY14" i="19" a="1"/>
  <c r="AX14" i="19" a="1"/>
  <c r="AX14" i="19" s="1"/>
  <c r="AW14" i="19"/>
  <c r="AW14" i="19" a="1"/>
  <c r="AV14" i="19"/>
  <c r="AV14" i="19" a="1"/>
  <c r="AU14" i="19"/>
  <c r="AU14" i="19" a="1"/>
  <c r="AT14" i="19" a="1"/>
  <c r="AT14" i="19" s="1"/>
  <c r="AS14" i="19"/>
  <c r="AS14" i="19" a="1"/>
  <c r="AR14" i="19"/>
  <c r="AR14" i="19" a="1"/>
  <c r="AQ14" i="19"/>
  <c r="AQ14" i="19" a="1"/>
  <c r="AP14" i="19" a="1"/>
  <c r="AP14" i="19" s="1"/>
  <c r="AO14" i="19"/>
  <c r="AO14" i="19" a="1"/>
  <c r="AN14" i="19"/>
  <c r="AN14" i="19" a="1"/>
  <c r="AM14" i="19"/>
  <c r="AM14" i="19" a="1"/>
  <c r="AL14" i="19" a="1"/>
  <c r="AL14" i="19" s="1"/>
  <c r="AK14" i="19"/>
  <c r="AK14" i="19" a="1"/>
  <c r="AJ14" i="19"/>
  <c r="AJ14" i="19" a="1"/>
  <c r="AI14" i="19"/>
  <c r="AI14" i="19" a="1"/>
  <c r="AH14" i="19" a="1"/>
  <c r="AH14" i="19" s="1"/>
  <c r="AG14" i="19"/>
  <c r="AG14" i="19" a="1"/>
  <c r="AF14" i="19"/>
  <c r="AF14" i="19" a="1"/>
  <c r="AE14" i="19"/>
  <c r="AE14" i="19" a="1"/>
  <c r="AD14" i="19" a="1"/>
  <c r="AD14" i="19" s="1"/>
  <c r="AC14" i="19"/>
  <c r="AC14" i="19" a="1"/>
  <c r="AB14" i="19"/>
  <c r="AB14" i="19" a="1"/>
  <c r="AA14" i="19"/>
  <c r="AA14" i="19" a="1"/>
  <c r="Z14" i="19" a="1"/>
  <c r="Z14" i="19" s="1"/>
  <c r="Y14" i="19"/>
  <c r="Y14" i="19" a="1"/>
  <c r="X14" i="19"/>
  <c r="X14" i="19" a="1"/>
  <c r="W14" i="19"/>
  <c r="W14" i="19" a="1"/>
  <c r="V14" i="19" a="1"/>
  <c r="V14" i="19" s="1"/>
  <c r="U14" i="19"/>
  <c r="U14" i="19" a="1"/>
  <c r="T14" i="19"/>
  <c r="T14" i="19" a="1"/>
  <c r="S14" i="19"/>
  <c r="S14" i="19" a="1"/>
  <c r="R14" i="19" a="1"/>
  <c r="R14" i="19" s="1"/>
  <c r="Q14" i="19"/>
  <c r="Q14" i="19" a="1"/>
  <c r="P14" i="19"/>
  <c r="P14" i="19" a="1"/>
  <c r="D14" i="19"/>
  <c r="L28" i="1" s="1"/>
  <c r="C14" i="19"/>
  <c r="BH13" i="19"/>
  <c r="BG13" i="19"/>
  <c r="BF13" i="19"/>
  <c r="BE13" i="19"/>
  <c r="BD13" i="19"/>
  <c r="BC13" i="19"/>
  <c r="BB13" i="19"/>
  <c r="BA13" i="19"/>
  <c r="AZ13" i="19"/>
  <c r="AY13" i="19"/>
  <c r="AX13" i="19"/>
  <c r="AW13" i="19"/>
  <c r="AV13" i="19"/>
  <c r="AU13" i="19"/>
  <c r="AT13" i="19"/>
  <c r="AS13" i="19"/>
  <c r="AR13" i="19"/>
  <c r="AQ13" i="19"/>
  <c r="AP13" i="19"/>
  <c r="AO13" i="19"/>
  <c r="AN13" i="19"/>
  <c r="AM13" i="19"/>
  <c r="AL13" i="19"/>
  <c r="AK13" i="19"/>
  <c r="AJ13" i="19"/>
  <c r="AI13" i="19"/>
  <c r="AH13" i="19"/>
  <c r="AG13" i="19"/>
  <c r="AF13" i="19"/>
  <c r="AE13" i="19"/>
  <c r="AD13" i="19"/>
  <c r="AC13" i="19"/>
  <c r="AB13" i="19"/>
  <c r="AA13" i="19"/>
  <c r="Z13" i="19"/>
  <c r="Y13" i="19"/>
  <c r="X13" i="19"/>
  <c r="W13" i="19"/>
  <c r="V13" i="19"/>
  <c r="U13" i="19"/>
  <c r="T13" i="19"/>
  <c r="S13" i="19"/>
  <c r="R13" i="19"/>
  <c r="Q13" i="19"/>
  <c r="P13" i="19"/>
  <c r="O13" i="19"/>
  <c r="N13" i="19"/>
  <c r="M13" i="19"/>
  <c r="L13" i="19"/>
  <c r="K13" i="19"/>
  <c r="D13" i="19"/>
  <c r="L27" i="1" s="1"/>
  <c r="C13" i="19"/>
  <c r="D12" i="19"/>
  <c r="L26" i="1" s="1"/>
  <c r="C12" i="19"/>
  <c r="D11" i="19"/>
  <c r="L25" i="1" s="1"/>
  <c r="C11" i="19"/>
  <c r="D10" i="19"/>
  <c r="L24" i="1" s="1"/>
  <c r="C10" i="19"/>
  <c r="BH9" i="19" a="1"/>
  <c r="BH9" i="19" s="1"/>
  <c r="BG9" i="19" a="1"/>
  <c r="BG9" i="19" s="1"/>
  <c r="BF9" i="19" a="1"/>
  <c r="BF9" i="19" s="1"/>
  <c r="BE9" i="19" a="1"/>
  <c r="BE9" i="19" s="1"/>
  <c r="BD9" i="19" a="1"/>
  <c r="BD9" i="19" s="1"/>
  <c r="BC9" i="19" a="1"/>
  <c r="BC9" i="19" s="1"/>
  <c r="BB9" i="19" a="1"/>
  <c r="BB9" i="19" s="1"/>
  <c r="BA9" i="19" a="1"/>
  <c r="BA9" i="19" s="1"/>
  <c r="AZ9" i="19" a="1"/>
  <c r="AZ9" i="19" s="1"/>
  <c r="AY9" i="19" a="1"/>
  <c r="AY9" i="19" s="1"/>
  <c r="AX9" i="19" a="1"/>
  <c r="AX9" i="19" s="1"/>
  <c r="AW9" i="19" a="1"/>
  <c r="AW9" i="19" s="1"/>
  <c r="AV9" i="19" a="1"/>
  <c r="AV9" i="19" s="1"/>
  <c r="AU9" i="19" a="1"/>
  <c r="AU9" i="19" s="1"/>
  <c r="AT9" i="19" a="1"/>
  <c r="AT9" i="19" s="1"/>
  <c r="AS9" i="19" a="1"/>
  <c r="AS9" i="19" s="1"/>
  <c r="AR9" i="19" a="1"/>
  <c r="AR9" i="19" s="1"/>
  <c r="AQ9" i="19" a="1"/>
  <c r="AQ9" i="19" s="1"/>
  <c r="AP9" i="19" a="1"/>
  <c r="AP9" i="19" s="1"/>
  <c r="AO9" i="19" a="1"/>
  <c r="AO9" i="19" s="1"/>
  <c r="AN9" i="19" a="1"/>
  <c r="AN9" i="19" s="1"/>
  <c r="AM9" i="19" a="1"/>
  <c r="AM9" i="19" s="1"/>
  <c r="AL9" i="19" a="1"/>
  <c r="AL9" i="19" s="1"/>
  <c r="AK9" i="19" a="1"/>
  <c r="AK9" i="19" s="1"/>
  <c r="AJ9" i="19" a="1"/>
  <c r="AJ9" i="19" s="1"/>
  <c r="AI9" i="19" a="1"/>
  <c r="AI9" i="19" s="1"/>
  <c r="AH9" i="19" a="1"/>
  <c r="AH9" i="19" s="1"/>
  <c r="AG9" i="19" a="1"/>
  <c r="AG9" i="19" s="1"/>
  <c r="AF9" i="19" a="1"/>
  <c r="AF9" i="19" s="1"/>
  <c r="AE9" i="19" a="1"/>
  <c r="AE9" i="19" s="1"/>
  <c r="AD9" i="19" a="1"/>
  <c r="AD9" i="19" s="1"/>
  <c r="AC9" i="19" a="1"/>
  <c r="AC9" i="19" s="1"/>
  <c r="AB9" i="19" a="1"/>
  <c r="AB9" i="19" s="1"/>
  <c r="AA9" i="19" a="1"/>
  <c r="AA9" i="19" s="1"/>
  <c r="Z9" i="19" a="1"/>
  <c r="Z9" i="19" s="1"/>
  <c r="Y9" i="19" a="1"/>
  <c r="Y9" i="19" s="1"/>
  <c r="X9" i="19" a="1"/>
  <c r="X9" i="19" s="1"/>
  <c r="W9" i="19" a="1"/>
  <c r="W9" i="19" s="1"/>
  <c r="V9" i="19" a="1"/>
  <c r="V9" i="19" s="1"/>
  <c r="U9" i="19" a="1"/>
  <c r="U9" i="19" s="1"/>
  <c r="T9" i="19" a="1"/>
  <c r="T9" i="19" s="1"/>
  <c r="S9" i="19" a="1"/>
  <c r="S9" i="19" s="1"/>
  <c r="R9" i="19" a="1"/>
  <c r="R9" i="19" s="1"/>
  <c r="Q9" i="19" a="1"/>
  <c r="Q9" i="19" s="1"/>
  <c r="P9" i="19" a="1"/>
  <c r="P9" i="19" s="1"/>
  <c r="O9" i="19" a="1"/>
  <c r="O9" i="19" s="1"/>
  <c r="N9" i="19" a="1"/>
  <c r="N9" i="19" s="1"/>
  <c r="M9" i="19" a="1"/>
  <c r="M9" i="19" s="1"/>
  <c r="L9" i="19" a="1"/>
  <c r="L9" i="19" s="1"/>
  <c r="K9" i="19" a="1"/>
  <c r="K9" i="19" s="1"/>
  <c r="C9" i="19"/>
  <c r="C8" i="19"/>
  <c r="BH6" i="19"/>
  <c r="BG6" i="19"/>
  <c r="BF6" i="19"/>
  <c r="BE6" i="19"/>
  <c r="BD6" i="19"/>
  <c r="BC6" i="19"/>
  <c r="BB6" i="19"/>
  <c r="BA6" i="19"/>
  <c r="AZ6" i="19"/>
  <c r="AY6" i="19"/>
  <c r="AX6" i="19"/>
  <c r="AW6" i="19"/>
  <c r="AV6" i="19"/>
  <c r="AU6" i="19"/>
  <c r="AT6" i="19"/>
  <c r="AS6" i="19"/>
  <c r="AR6" i="19"/>
  <c r="AQ6" i="19"/>
  <c r="AP6" i="19"/>
  <c r="AO6" i="19"/>
  <c r="AN6" i="19"/>
  <c r="AM6" i="19"/>
  <c r="AL6" i="19"/>
  <c r="AK6" i="19"/>
  <c r="AJ6" i="19"/>
  <c r="AI6" i="19"/>
  <c r="AH6" i="19"/>
  <c r="AG6" i="19"/>
  <c r="AF6" i="19"/>
  <c r="AE6" i="19"/>
  <c r="AD6" i="19"/>
  <c r="AC6" i="19"/>
  <c r="AB6" i="19"/>
  <c r="AA6" i="19"/>
  <c r="Z6" i="19"/>
  <c r="Y6" i="19"/>
  <c r="X6" i="19"/>
  <c r="W6" i="19"/>
  <c r="V6" i="19"/>
  <c r="U6" i="19"/>
  <c r="T6" i="19"/>
  <c r="S6" i="19"/>
  <c r="R6" i="19"/>
  <c r="Q6" i="19"/>
  <c r="P6" i="19"/>
  <c r="O6" i="19"/>
  <c r="N6" i="19"/>
  <c r="M6" i="19"/>
  <c r="L6" i="19"/>
  <c r="K6" i="19"/>
  <c r="BH5" i="19"/>
  <c r="BG5" i="19"/>
  <c r="BF5" i="19"/>
  <c r="BE5" i="19"/>
  <c r="BD5" i="19"/>
  <c r="BC5" i="19"/>
  <c r="BB5" i="19"/>
  <c r="BA5" i="19"/>
  <c r="AZ5" i="19"/>
  <c r="AY5" i="19"/>
  <c r="AX5" i="19"/>
  <c r="AW5" i="19"/>
  <c r="AV5" i="19"/>
  <c r="AU5" i="19"/>
  <c r="AT5" i="19"/>
  <c r="AS5" i="19"/>
  <c r="AR5" i="19"/>
  <c r="AQ5" i="19"/>
  <c r="AP5" i="19"/>
  <c r="AO5" i="19"/>
  <c r="AN5" i="19"/>
  <c r="AM5" i="19"/>
  <c r="AL5" i="19"/>
  <c r="AK5" i="19"/>
  <c r="AJ5" i="19"/>
  <c r="AI5" i="19"/>
  <c r="AH5" i="19"/>
  <c r="AG5" i="19"/>
  <c r="AF5" i="19"/>
  <c r="AE5" i="19"/>
  <c r="AD5" i="19"/>
  <c r="AC5" i="19"/>
  <c r="AB5" i="19"/>
  <c r="AA5" i="19"/>
  <c r="Z5" i="19"/>
  <c r="Y5" i="19"/>
  <c r="X5" i="19"/>
  <c r="W5" i="19"/>
  <c r="V5" i="19"/>
  <c r="U5" i="19"/>
  <c r="T5" i="19"/>
  <c r="S5" i="19"/>
  <c r="R5" i="19"/>
  <c r="Q5" i="19"/>
  <c r="P5" i="19"/>
  <c r="BH4" i="19"/>
  <c r="BG4" i="19"/>
  <c r="BF4" i="19"/>
  <c r="BE4" i="19"/>
  <c r="BD4" i="19"/>
  <c r="BC4" i="19"/>
  <c r="BB4" i="19"/>
  <c r="BA4" i="19"/>
  <c r="AZ4" i="19"/>
  <c r="AY4" i="19"/>
  <c r="AX4" i="19"/>
  <c r="AW4" i="19"/>
  <c r="AV4" i="19"/>
  <c r="AU4" i="19"/>
  <c r="AT4" i="19"/>
  <c r="AS4" i="19"/>
  <c r="AR4" i="19"/>
  <c r="AQ4" i="19"/>
  <c r="AP4" i="19"/>
  <c r="AO4" i="19"/>
  <c r="AN4" i="19"/>
  <c r="AM4" i="19"/>
  <c r="AL4" i="19"/>
  <c r="AK4" i="19"/>
  <c r="AJ4" i="19"/>
  <c r="AI4" i="19"/>
  <c r="AH4" i="19"/>
  <c r="AG4" i="19"/>
  <c r="AF4" i="19"/>
  <c r="AE4" i="19"/>
  <c r="AD4" i="19"/>
  <c r="AC4" i="19"/>
  <c r="AB4" i="19"/>
  <c r="AA4" i="19"/>
  <c r="Z4" i="19"/>
  <c r="Y4" i="19"/>
  <c r="X4" i="19"/>
  <c r="W4" i="19"/>
  <c r="V4" i="19"/>
  <c r="U4" i="19"/>
  <c r="T4" i="19"/>
  <c r="S4" i="19"/>
  <c r="R4" i="19"/>
  <c r="Q4" i="19"/>
  <c r="P4" i="19"/>
  <c r="C3" i="19"/>
  <c r="C2" i="19"/>
  <c r="C1" i="19"/>
  <c r="K20" i="1"/>
  <c r="J20" i="1"/>
  <c r="I20" i="1"/>
  <c r="H20" i="1"/>
  <c r="C71" i="18"/>
  <c r="D27" i="18"/>
  <c r="C27" i="18"/>
  <c r="D26" i="18"/>
  <c r="C26" i="18"/>
  <c r="D25" i="18"/>
  <c r="C25" i="18"/>
  <c r="D24" i="18"/>
  <c r="C24" i="18"/>
  <c r="D23" i="18"/>
  <c r="C23" i="18"/>
  <c r="D22" i="18"/>
  <c r="C22" i="18"/>
  <c r="D21" i="18"/>
  <c r="C21" i="18"/>
  <c r="D20" i="18"/>
  <c r="C20" i="18"/>
  <c r="D19" i="18"/>
  <c r="C19" i="18"/>
  <c r="D18" i="18"/>
  <c r="C18" i="18"/>
  <c r="C17" i="18"/>
  <c r="C16" i="18"/>
  <c r="D15" i="18"/>
  <c r="C15" i="18"/>
  <c r="BH14" i="18"/>
  <c r="BH14" i="18" a="1"/>
  <c r="BG14" i="18"/>
  <c r="BG14" i="18" a="1"/>
  <c r="BF14" i="18" a="1"/>
  <c r="BF14" i="18" s="1"/>
  <c r="BE14" i="18"/>
  <c r="BE14" i="18" a="1"/>
  <c r="BD14" i="18"/>
  <c r="BD14" i="18" a="1"/>
  <c r="BC14" i="18"/>
  <c r="BC14" i="18" a="1"/>
  <c r="BB14" i="18" a="1"/>
  <c r="BB14" i="18" s="1"/>
  <c r="BA14" i="18"/>
  <c r="BA14" i="18" a="1"/>
  <c r="AZ14" i="18"/>
  <c r="AZ14" i="18" a="1"/>
  <c r="AY14" i="18"/>
  <c r="AY14" i="18" a="1"/>
  <c r="AX14" i="18" a="1"/>
  <c r="AX14" i="18" s="1"/>
  <c r="AW14" i="18"/>
  <c r="AW14" i="18" a="1"/>
  <c r="AV14" i="18"/>
  <c r="AV14" i="18" a="1"/>
  <c r="AU14" i="18"/>
  <c r="AU14" i="18" a="1"/>
  <c r="AT14" i="18" a="1"/>
  <c r="AT14" i="18" s="1"/>
  <c r="AS14" i="18"/>
  <c r="AS14" i="18" a="1"/>
  <c r="AR14" i="18"/>
  <c r="AR14" i="18" a="1"/>
  <c r="AQ14" i="18"/>
  <c r="AQ14" i="18" a="1"/>
  <c r="AP14" i="18" a="1"/>
  <c r="AP14" i="18" s="1"/>
  <c r="AO14" i="18"/>
  <c r="AO14" i="18" a="1"/>
  <c r="AN14" i="18"/>
  <c r="AN14" i="18" a="1"/>
  <c r="AM14" i="18"/>
  <c r="AM14" i="18" a="1"/>
  <c r="AL14" i="18" a="1"/>
  <c r="AL14" i="18" s="1"/>
  <c r="AK14" i="18"/>
  <c r="AK14" i="18" a="1"/>
  <c r="AJ14" i="18"/>
  <c r="AJ14" i="18" a="1"/>
  <c r="AI14" i="18"/>
  <c r="AI14" i="18" a="1"/>
  <c r="AH14" i="18" a="1"/>
  <c r="AH14" i="18" s="1"/>
  <c r="AG14" i="18"/>
  <c r="AG14" i="18" a="1"/>
  <c r="AF14" i="18"/>
  <c r="AF14" i="18" a="1"/>
  <c r="AE14" i="18"/>
  <c r="AE14" i="18" a="1"/>
  <c r="AD14" i="18" a="1"/>
  <c r="AD14" i="18" s="1"/>
  <c r="AC14" i="18"/>
  <c r="AC14" i="18" a="1"/>
  <c r="AB14" i="18"/>
  <c r="AB14" i="18" a="1"/>
  <c r="AA14" i="18"/>
  <c r="AA14" i="18" a="1"/>
  <c r="Z14" i="18" a="1"/>
  <c r="Z14" i="18" s="1"/>
  <c r="Y14" i="18"/>
  <c r="Y14" i="18" a="1"/>
  <c r="X14" i="18"/>
  <c r="X14" i="18" a="1"/>
  <c r="W14" i="18"/>
  <c r="W14" i="18" a="1"/>
  <c r="V14" i="18" a="1"/>
  <c r="V14" i="18" s="1"/>
  <c r="U14" i="18"/>
  <c r="U14" i="18" a="1"/>
  <c r="T14" i="18"/>
  <c r="T14" i="18" a="1"/>
  <c r="S14" i="18"/>
  <c r="S14" i="18" a="1"/>
  <c r="R14" i="18" a="1"/>
  <c r="R14" i="18" s="1"/>
  <c r="Q14" i="18" a="1"/>
  <c r="Q14" i="18" s="1"/>
  <c r="P14" i="18" a="1"/>
  <c r="P14" i="18" s="1"/>
  <c r="D14" i="18"/>
  <c r="C14" i="18"/>
  <c r="BH13" i="18"/>
  <c r="BG13" i="18"/>
  <c r="BF13" i="18"/>
  <c r="BE13" i="18"/>
  <c r="BD13" i="18"/>
  <c r="BC13" i="18"/>
  <c r="BB13" i="18"/>
  <c r="BA13" i="18"/>
  <c r="AZ13" i="18"/>
  <c r="AY13" i="18"/>
  <c r="AX13" i="18"/>
  <c r="AW13" i="18"/>
  <c r="AV13" i="18"/>
  <c r="AU13" i="18"/>
  <c r="AT13" i="18"/>
  <c r="AS13" i="18"/>
  <c r="AR13" i="18"/>
  <c r="AQ13" i="18"/>
  <c r="AP13" i="18"/>
  <c r="AO13" i="18"/>
  <c r="AN13" i="18"/>
  <c r="AM13" i="18"/>
  <c r="AL13" i="18"/>
  <c r="AK13" i="18"/>
  <c r="AJ13" i="18"/>
  <c r="AI13" i="18"/>
  <c r="AH13" i="18"/>
  <c r="AG13" i="18"/>
  <c r="AF13" i="18"/>
  <c r="AE13" i="18"/>
  <c r="AD13" i="18"/>
  <c r="AC13" i="18"/>
  <c r="AB13" i="18"/>
  <c r="AA13" i="18"/>
  <c r="Z13" i="18"/>
  <c r="Y13" i="18"/>
  <c r="X13" i="18"/>
  <c r="W13" i="18"/>
  <c r="V13" i="18"/>
  <c r="U13" i="18"/>
  <c r="T13" i="18"/>
  <c r="S13" i="18"/>
  <c r="R13" i="18"/>
  <c r="Q13" i="18"/>
  <c r="P13" i="18"/>
  <c r="O13" i="18"/>
  <c r="N13" i="18"/>
  <c r="M13" i="18"/>
  <c r="L13" i="18"/>
  <c r="K13" i="18"/>
  <c r="D13" i="18"/>
  <c r="C13" i="18"/>
  <c r="D12" i="18"/>
  <c r="C12" i="18"/>
  <c r="D11" i="18"/>
  <c r="C11" i="18"/>
  <c r="D10" i="18"/>
  <c r="C10" i="18"/>
  <c r="BH9" i="18" a="1"/>
  <c r="BH9" i="18" s="1"/>
  <c r="BG9" i="18" a="1"/>
  <c r="BG9" i="18" s="1"/>
  <c r="BF9" i="18" a="1"/>
  <c r="BF9" i="18" s="1"/>
  <c r="BE9" i="18" a="1"/>
  <c r="BE9" i="18" s="1"/>
  <c r="BD9" i="18" a="1"/>
  <c r="BD9" i="18" s="1"/>
  <c r="BC9" i="18" a="1"/>
  <c r="BC9" i="18" s="1"/>
  <c r="BB9" i="18" a="1"/>
  <c r="BB9" i="18" s="1"/>
  <c r="BA9" i="18" a="1"/>
  <c r="BA9" i="18" s="1"/>
  <c r="AZ9" i="18" a="1"/>
  <c r="AZ9" i="18" s="1"/>
  <c r="AY9" i="18" a="1"/>
  <c r="AY9" i="18" s="1"/>
  <c r="AX9" i="18" a="1"/>
  <c r="AX9" i="18" s="1"/>
  <c r="AW9" i="18" a="1"/>
  <c r="AW9" i="18" s="1"/>
  <c r="AV9" i="18" a="1"/>
  <c r="AV9" i="18" s="1"/>
  <c r="AU9" i="18" a="1"/>
  <c r="AU9" i="18" s="1"/>
  <c r="AT9" i="18" a="1"/>
  <c r="AT9" i="18" s="1"/>
  <c r="AS9" i="18" a="1"/>
  <c r="AS9" i="18" s="1"/>
  <c r="AR9" i="18" a="1"/>
  <c r="AR9" i="18" s="1"/>
  <c r="AQ9" i="18" a="1"/>
  <c r="AQ9" i="18" s="1"/>
  <c r="AP9" i="18" a="1"/>
  <c r="AP9" i="18" s="1"/>
  <c r="AO9" i="18" a="1"/>
  <c r="AO9" i="18" s="1"/>
  <c r="AN9" i="18" a="1"/>
  <c r="AN9" i="18" s="1"/>
  <c r="AM9" i="18" a="1"/>
  <c r="AM9" i="18" s="1"/>
  <c r="AL9" i="18" a="1"/>
  <c r="AL9" i="18" s="1"/>
  <c r="AK9" i="18" a="1"/>
  <c r="AK9" i="18" s="1"/>
  <c r="AJ9" i="18" a="1"/>
  <c r="AJ9" i="18" s="1"/>
  <c r="AI9" i="18" a="1"/>
  <c r="AI9" i="18" s="1"/>
  <c r="AH9" i="18" a="1"/>
  <c r="AH9" i="18" s="1"/>
  <c r="AG9" i="18" a="1"/>
  <c r="AG9" i="18" s="1"/>
  <c r="AF9" i="18" a="1"/>
  <c r="AF9" i="18" s="1"/>
  <c r="AE9" i="18" a="1"/>
  <c r="AE9" i="18" s="1"/>
  <c r="AD9" i="18" a="1"/>
  <c r="AD9" i="18" s="1"/>
  <c r="AC9" i="18" a="1"/>
  <c r="AC9" i="18" s="1"/>
  <c r="AB9" i="18" a="1"/>
  <c r="AB9" i="18" s="1"/>
  <c r="AA9" i="18" a="1"/>
  <c r="AA9" i="18" s="1"/>
  <c r="Z9" i="18" a="1"/>
  <c r="Z9" i="18" s="1"/>
  <c r="Y9" i="18" a="1"/>
  <c r="Y9" i="18" s="1"/>
  <c r="X9" i="18" a="1"/>
  <c r="X9" i="18" s="1"/>
  <c r="W9" i="18" a="1"/>
  <c r="W9" i="18" s="1"/>
  <c r="V9" i="18" a="1"/>
  <c r="V9" i="18" s="1"/>
  <c r="U9" i="18" a="1"/>
  <c r="U9" i="18" s="1"/>
  <c r="T9" i="18" a="1"/>
  <c r="T9" i="18" s="1"/>
  <c r="S9" i="18" a="1"/>
  <c r="S9" i="18" s="1"/>
  <c r="R9" i="18" a="1"/>
  <c r="R9" i="18" s="1"/>
  <c r="Q9" i="18" a="1"/>
  <c r="Q9" i="18" s="1"/>
  <c r="P9" i="18" a="1"/>
  <c r="P9" i="18" s="1"/>
  <c r="C9" i="18"/>
  <c r="C8" i="18"/>
  <c r="BH6" i="18"/>
  <c r="BG6" i="18"/>
  <c r="BF6" i="18"/>
  <c r="BE6" i="18"/>
  <c r="BD6" i="18"/>
  <c r="BC6" i="18"/>
  <c r="BB6" i="18"/>
  <c r="BA6" i="18"/>
  <c r="AZ6" i="18"/>
  <c r="AY6" i="18"/>
  <c r="AX6" i="18"/>
  <c r="AW6" i="18"/>
  <c r="AV6" i="18"/>
  <c r="AU6" i="18"/>
  <c r="AT6" i="18"/>
  <c r="AS6" i="18"/>
  <c r="AR6" i="18"/>
  <c r="AQ6" i="18"/>
  <c r="AP6" i="18"/>
  <c r="AO6" i="18"/>
  <c r="AN6" i="18"/>
  <c r="AM6" i="18"/>
  <c r="AL6" i="18"/>
  <c r="AK6" i="18"/>
  <c r="AJ6" i="18"/>
  <c r="AI6" i="18"/>
  <c r="AH6" i="18"/>
  <c r="AG6" i="18"/>
  <c r="AF6" i="18"/>
  <c r="AE6" i="18"/>
  <c r="AD6" i="18"/>
  <c r="AC6" i="18"/>
  <c r="AB6" i="18"/>
  <c r="AA6" i="18"/>
  <c r="Z6" i="18"/>
  <c r="Y6" i="18"/>
  <c r="X6" i="18"/>
  <c r="W6" i="18"/>
  <c r="V6" i="18"/>
  <c r="U6" i="18"/>
  <c r="T6" i="18"/>
  <c r="S6" i="18"/>
  <c r="R6" i="18"/>
  <c r="Q6" i="18"/>
  <c r="P6" i="18"/>
  <c r="O6" i="18"/>
  <c r="N6" i="18"/>
  <c r="M6" i="18"/>
  <c r="L6" i="18"/>
  <c r="K6" i="18"/>
  <c r="BH5" i="18"/>
  <c r="BG5" i="18"/>
  <c r="BF5" i="18"/>
  <c r="BE5" i="18"/>
  <c r="BD5" i="18"/>
  <c r="BC5" i="18"/>
  <c r="BB5" i="18"/>
  <c r="BA5" i="18"/>
  <c r="AZ5" i="18"/>
  <c r="AY5" i="18"/>
  <c r="AX5" i="18"/>
  <c r="AW5" i="18"/>
  <c r="AV5" i="18"/>
  <c r="AU5" i="18"/>
  <c r="AT5" i="18"/>
  <c r="AS5" i="18"/>
  <c r="AR5" i="18"/>
  <c r="AQ5" i="18"/>
  <c r="AP5" i="18"/>
  <c r="AO5" i="18"/>
  <c r="AN5" i="18"/>
  <c r="AM5" i="18"/>
  <c r="AL5" i="18"/>
  <c r="AK5" i="18"/>
  <c r="AJ5" i="18"/>
  <c r="AI5" i="18"/>
  <c r="AH5" i="18"/>
  <c r="AG5" i="18"/>
  <c r="AF5" i="18"/>
  <c r="AE5" i="18"/>
  <c r="AD5" i="18"/>
  <c r="AC5" i="18"/>
  <c r="AB5" i="18"/>
  <c r="AA5" i="18"/>
  <c r="Z5" i="18"/>
  <c r="Y5" i="18"/>
  <c r="X5" i="18"/>
  <c r="W5" i="18"/>
  <c r="V5" i="18"/>
  <c r="U5" i="18"/>
  <c r="T5" i="18"/>
  <c r="S5" i="18"/>
  <c r="R5" i="18"/>
  <c r="Q5" i="18"/>
  <c r="P5" i="18"/>
  <c r="BH4" i="18"/>
  <c r="BG4" i="18"/>
  <c r="BF4" i="18"/>
  <c r="BE4" i="18"/>
  <c r="BD4" i="18"/>
  <c r="BC4" i="18"/>
  <c r="BB4" i="18"/>
  <c r="BA4" i="18"/>
  <c r="AZ4" i="18"/>
  <c r="AY4" i="18"/>
  <c r="AX4" i="18"/>
  <c r="AW4" i="18"/>
  <c r="AV4" i="18"/>
  <c r="AU4" i="18"/>
  <c r="AT4" i="18"/>
  <c r="AS4" i="18"/>
  <c r="AR4" i="18"/>
  <c r="AQ4" i="18"/>
  <c r="AP4" i="18"/>
  <c r="AO4" i="18"/>
  <c r="AN4" i="18"/>
  <c r="AM4" i="18"/>
  <c r="AL4" i="18"/>
  <c r="AK4" i="18"/>
  <c r="AJ4" i="18"/>
  <c r="AI4" i="18"/>
  <c r="AH4" i="18"/>
  <c r="AG4" i="18"/>
  <c r="AF4" i="18"/>
  <c r="AE4" i="18"/>
  <c r="AD4" i="18"/>
  <c r="AC4" i="18"/>
  <c r="AB4" i="18"/>
  <c r="AA4" i="18"/>
  <c r="Z4" i="18"/>
  <c r="Y4" i="18"/>
  <c r="X4" i="18"/>
  <c r="W4" i="18"/>
  <c r="V4" i="18"/>
  <c r="U4" i="18"/>
  <c r="T4" i="18"/>
  <c r="S4" i="18"/>
  <c r="R4" i="18"/>
  <c r="Q4" i="18"/>
  <c r="P4" i="18"/>
  <c r="C3" i="18"/>
  <c r="C2" i="18"/>
  <c r="C1" i="18"/>
  <c r="O6" i="17"/>
  <c r="M6" i="16"/>
  <c r="C14" i="16"/>
  <c r="C15" i="16"/>
  <c r="C16" i="16"/>
  <c r="C17" i="16"/>
  <c r="C18" i="16"/>
  <c r="C19" i="16"/>
  <c r="C20" i="16"/>
  <c r="C21" i="16"/>
  <c r="C22" i="16"/>
  <c r="C23" i="16"/>
  <c r="C24" i="16"/>
  <c r="C25" i="16"/>
  <c r="C26" i="16"/>
  <c r="C27" i="16"/>
  <c r="C71" i="17"/>
  <c r="D27" i="17"/>
  <c r="J41" i="1" s="1"/>
  <c r="C27" i="17"/>
  <c r="D26" i="17"/>
  <c r="J40" i="1" s="1"/>
  <c r="C26" i="17"/>
  <c r="D25" i="17"/>
  <c r="J39" i="1" s="1"/>
  <c r="C25" i="17"/>
  <c r="D24" i="17"/>
  <c r="J38" i="1" s="1"/>
  <c r="C24" i="17"/>
  <c r="D23" i="17"/>
  <c r="J37" i="1" s="1"/>
  <c r="C23" i="17"/>
  <c r="D22" i="17"/>
  <c r="J36" i="1" s="1"/>
  <c r="C22" i="17"/>
  <c r="D21" i="17"/>
  <c r="J35" i="1" s="1"/>
  <c r="C21" i="17"/>
  <c r="D20" i="17"/>
  <c r="J34" i="1" s="1"/>
  <c r="C20" i="17"/>
  <c r="D19" i="17"/>
  <c r="J33" i="1" s="1"/>
  <c r="C19" i="17"/>
  <c r="D18" i="17"/>
  <c r="J32" i="1" s="1"/>
  <c r="C18" i="17"/>
  <c r="C17" i="17"/>
  <c r="C16" i="17"/>
  <c r="C15" i="17"/>
  <c r="BH14" i="17"/>
  <c r="BH14" i="17" a="1"/>
  <c r="BG14" i="17"/>
  <c r="BG14" i="17" a="1"/>
  <c r="BF14" i="17"/>
  <c r="BF14" i="17" a="1"/>
  <c r="BE14" i="17"/>
  <c r="BE14" i="17" a="1"/>
  <c r="BD14" i="17"/>
  <c r="BD14" i="17" a="1"/>
  <c r="BC14" i="17"/>
  <c r="BC14" i="17" a="1"/>
  <c r="BB14" i="17"/>
  <c r="BB14" i="17" a="1"/>
  <c r="BA14" i="17"/>
  <c r="BA14" i="17" a="1"/>
  <c r="AZ14" i="17"/>
  <c r="AZ14" i="17" a="1"/>
  <c r="AY14" i="17"/>
  <c r="AY14" i="17" a="1"/>
  <c r="AX14" i="17"/>
  <c r="AX14" i="17" a="1"/>
  <c r="AW14" i="17"/>
  <c r="AW14" i="17" a="1"/>
  <c r="AV14" i="17"/>
  <c r="AV14" i="17" a="1"/>
  <c r="AU14" i="17"/>
  <c r="AU14" i="17" a="1"/>
  <c r="AT14" i="17"/>
  <c r="AT14" i="17" a="1"/>
  <c r="AS14" i="17"/>
  <c r="AS14" i="17" a="1"/>
  <c r="AR14" i="17"/>
  <c r="AR14" i="17" a="1"/>
  <c r="AQ14" i="17"/>
  <c r="AQ14" i="17" a="1"/>
  <c r="AP14" i="17"/>
  <c r="AP14" i="17" a="1"/>
  <c r="AO14" i="17"/>
  <c r="AO14" i="17" a="1"/>
  <c r="AN14" i="17"/>
  <c r="AN14" i="17" a="1"/>
  <c r="AM14" i="17"/>
  <c r="AM14" i="17" a="1"/>
  <c r="AL14" i="17"/>
  <c r="AL14" i="17" a="1"/>
  <c r="AK14" i="17"/>
  <c r="AK14" i="17" a="1"/>
  <c r="AJ14" i="17"/>
  <c r="AJ14" i="17" a="1"/>
  <c r="AI14" i="17"/>
  <c r="AI14" i="17" a="1"/>
  <c r="AH14" i="17"/>
  <c r="AH14" i="17" a="1"/>
  <c r="AG14" i="17"/>
  <c r="AG14" i="17" a="1"/>
  <c r="AF14" i="17"/>
  <c r="AF14" i="17" a="1"/>
  <c r="AE14" i="17"/>
  <c r="AE14" i="17" a="1"/>
  <c r="AD14" i="17"/>
  <c r="AD14" i="17" a="1"/>
  <c r="AC14" i="17"/>
  <c r="AC14" i="17" a="1"/>
  <c r="AB14" i="17"/>
  <c r="AB14" i="17" a="1"/>
  <c r="AA14" i="17"/>
  <c r="AA14" i="17" a="1"/>
  <c r="Z14" i="17"/>
  <c r="Z14" i="17" a="1"/>
  <c r="Y14" i="17"/>
  <c r="Y14" i="17" a="1"/>
  <c r="X14" i="17"/>
  <c r="X14" i="17" a="1"/>
  <c r="W14" i="17"/>
  <c r="W14" i="17" a="1"/>
  <c r="V14" i="17" a="1"/>
  <c r="V14" i="17" s="1"/>
  <c r="U14" i="17" a="1"/>
  <c r="U14" i="17" s="1"/>
  <c r="T14" i="17" a="1"/>
  <c r="T14" i="17" s="1"/>
  <c r="S14" i="17" a="1"/>
  <c r="S14" i="17" s="1"/>
  <c r="R14" i="17"/>
  <c r="R14" i="17" a="1"/>
  <c r="Q14" i="17" a="1"/>
  <c r="Q14" i="17" s="1"/>
  <c r="P14" i="17" a="1"/>
  <c r="P14" i="17" s="1"/>
  <c r="D14" i="17"/>
  <c r="J28" i="1" s="1"/>
  <c r="C14" i="17"/>
  <c r="BH13" i="17"/>
  <c r="BG13" i="17"/>
  <c r="BF13" i="17"/>
  <c r="BE13" i="17"/>
  <c r="BD13" i="17"/>
  <c r="BC13" i="17"/>
  <c r="BB13" i="17"/>
  <c r="BA13" i="17"/>
  <c r="AZ13" i="17"/>
  <c r="AY13" i="17"/>
  <c r="AX13" i="17"/>
  <c r="AW13" i="17"/>
  <c r="AV13" i="17"/>
  <c r="AU13" i="17"/>
  <c r="AT13" i="17"/>
  <c r="AS13" i="17"/>
  <c r="AR13" i="17"/>
  <c r="AQ13" i="17"/>
  <c r="AP13" i="17"/>
  <c r="AO13" i="17"/>
  <c r="AN13" i="17"/>
  <c r="AM13" i="17"/>
  <c r="AL13" i="17"/>
  <c r="AK13" i="17"/>
  <c r="AJ13" i="17"/>
  <c r="AI13" i="17"/>
  <c r="AH13" i="17"/>
  <c r="AG13" i="17"/>
  <c r="AF13" i="17"/>
  <c r="AE13" i="17"/>
  <c r="AD13" i="17"/>
  <c r="AC13" i="17"/>
  <c r="AB13" i="17"/>
  <c r="AA13" i="17"/>
  <c r="Z13" i="17"/>
  <c r="Y13" i="17"/>
  <c r="X13" i="17"/>
  <c r="W13" i="17"/>
  <c r="V13" i="17"/>
  <c r="U13" i="17"/>
  <c r="T13" i="17"/>
  <c r="S13" i="17"/>
  <c r="R13" i="17"/>
  <c r="Q13" i="17"/>
  <c r="P13" i="17"/>
  <c r="O13" i="17"/>
  <c r="N13" i="17"/>
  <c r="M13" i="17"/>
  <c r="L13" i="17"/>
  <c r="K13" i="17"/>
  <c r="C13" i="17"/>
  <c r="C12" i="17"/>
  <c r="D11" i="17"/>
  <c r="J25" i="1" s="1"/>
  <c r="C11" i="17"/>
  <c r="C10" i="17"/>
  <c r="BH9" i="17" a="1"/>
  <c r="BH9" i="17" s="1"/>
  <c r="BG9" i="17" a="1"/>
  <c r="BG9" i="17" s="1"/>
  <c r="BF9" i="17"/>
  <c r="BF9" i="17" a="1"/>
  <c r="BE9" i="17" a="1"/>
  <c r="BE9" i="17" s="1"/>
  <c r="BD9" i="17" a="1"/>
  <c r="BD9" i="17" s="1"/>
  <c r="BC9" i="17" a="1"/>
  <c r="BC9" i="17" s="1"/>
  <c r="BB9" i="17"/>
  <c r="BB9" i="17" a="1"/>
  <c r="BA9" i="17" a="1"/>
  <c r="BA9" i="17" s="1"/>
  <c r="AZ9" i="17" a="1"/>
  <c r="AZ9" i="17" s="1"/>
  <c r="AY9" i="17" a="1"/>
  <c r="AY9" i="17" s="1"/>
  <c r="AX9" i="17"/>
  <c r="AX9" i="17" a="1"/>
  <c r="AW9" i="17" a="1"/>
  <c r="AW9" i="17" s="1"/>
  <c r="AV9" i="17" a="1"/>
  <c r="AV9" i="17" s="1"/>
  <c r="AU9" i="17" a="1"/>
  <c r="AU9" i="17" s="1"/>
  <c r="AT9" i="17"/>
  <c r="AT9" i="17" a="1"/>
  <c r="AS9" i="17" a="1"/>
  <c r="AS9" i="17" s="1"/>
  <c r="AR9" i="17" a="1"/>
  <c r="AR9" i="17" s="1"/>
  <c r="AQ9" i="17" a="1"/>
  <c r="AQ9" i="17" s="1"/>
  <c r="AP9" i="17"/>
  <c r="AP9" i="17" a="1"/>
  <c r="AO9" i="17" a="1"/>
  <c r="AO9" i="17" s="1"/>
  <c r="AN9" i="17" a="1"/>
  <c r="AN9" i="17" s="1"/>
  <c r="AM9" i="17" a="1"/>
  <c r="AM9" i="17" s="1"/>
  <c r="AL9" i="17"/>
  <c r="AL9" i="17" a="1"/>
  <c r="AK9" i="17" a="1"/>
  <c r="AK9" i="17" s="1"/>
  <c r="AJ9" i="17" a="1"/>
  <c r="AJ9" i="17" s="1"/>
  <c r="AI9" i="17" a="1"/>
  <c r="AI9" i="17" s="1"/>
  <c r="AH9" i="17"/>
  <c r="AH9" i="17" a="1"/>
  <c r="AG9" i="17" a="1"/>
  <c r="AG9" i="17" s="1"/>
  <c r="AF9" i="17" a="1"/>
  <c r="AF9" i="17" s="1"/>
  <c r="AE9" i="17" a="1"/>
  <c r="AE9" i="17" s="1"/>
  <c r="AD9" i="17"/>
  <c r="AD9" i="17" a="1"/>
  <c r="AC9" i="17" a="1"/>
  <c r="AC9" i="17" s="1"/>
  <c r="AB9" i="17" a="1"/>
  <c r="AB9" i="17" s="1"/>
  <c r="AA9" i="17" a="1"/>
  <c r="AA9" i="17" s="1"/>
  <c r="Z9" i="17"/>
  <c r="Z9" i="17" a="1"/>
  <c r="Y9" i="17" a="1"/>
  <c r="Y9" i="17" s="1"/>
  <c r="X9" i="17" a="1"/>
  <c r="X9" i="17" s="1"/>
  <c r="W9" i="17" a="1"/>
  <c r="W9" i="17" s="1"/>
  <c r="V9" i="17"/>
  <c r="V9" i="17" a="1"/>
  <c r="U9" i="17" a="1"/>
  <c r="U9" i="17" s="1"/>
  <c r="T9" i="17" a="1"/>
  <c r="T9" i="17" s="1"/>
  <c r="S9" i="17" a="1"/>
  <c r="S9" i="17" s="1"/>
  <c r="R9" i="17"/>
  <c r="R9" i="17" a="1"/>
  <c r="Q9" i="17" a="1"/>
  <c r="Q9" i="17" s="1"/>
  <c r="P9" i="17" a="1"/>
  <c r="P9" i="17" s="1"/>
  <c r="C9" i="17"/>
  <c r="C8" i="17"/>
  <c r="BH6" i="17"/>
  <c r="BG6" i="17"/>
  <c r="BF6" i="17"/>
  <c r="BE6" i="17"/>
  <c r="BD6" i="17"/>
  <c r="BC6" i="17"/>
  <c r="BB6" i="17"/>
  <c r="BA6" i="17"/>
  <c r="AZ6" i="17"/>
  <c r="AY6" i="17"/>
  <c r="AX6" i="17"/>
  <c r="AW6" i="17"/>
  <c r="AV6" i="17"/>
  <c r="AU6" i="17"/>
  <c r="AT6" i="17"/>
  <c r="AS6" i="17"/>
  <c r="AR6" i="17"/>
  <c r="AQ6" i="17"/>
  <c r="AP6" i="17"/>
  <c r="AO6" i="17"/>
  <c r="AN6" i="17"/>
  <c r="AM6" i="17"/>
  <c r="AL6" i="17"/>
  <c r="AK6" i="17"/>
  <c r="AJ6" i="17"/>
  <c r="AI6" i="17"/>
  <c r="AH6" i="17"/>
  <c r="AG6" i="17"/>
  <c r="AF6" i="17"/>
  <c r="AE6" i="17"/>
  <c r="AD6" i="17"/>
  <c r="AC6" i="17"/>
  <c r="AB6" i="17"/>
  <c r="AA6" i="17"/>
  <c r="Z6" i="17"/>
  <c r="Y6" i="17"/>
  <c r="X6" i="17"/>
  <c r="W6" i="17"/>
  <c r="V6" i="17"/>
  <c r="U6" i="17"/>
  <c r="T6" i="17"/>
  <c r="S6" i="17"/>
  <c r="R6" i="17"/>
  <c r="Q6" i="17"/>
  <c r="P6" i="17"/>
  <c r="BH5" i="17"/>
  <c r="BG5" i="17"/>
  <c r="BF5" i="17"/>
  <c r="BE5" i="17"/>
  <c r="BD5" i="17"/>
  <c r="BC5" i="17"/>
  <c r="BB5" i="17"/>
  <c r="BA5" i="17"/>
  <c r="AZ5" i="17"/>
  <c r="AY5" i="17"/>
  <c r="AX5" i="17"/>
  <c r="AW5" i="17"/>
  <c r="AV5" i="17"/>
  <c r="AU5" i="17"/>
  <c r="AT5" i="17"/>
  <c r="AS5" i="17"/>
  <c r="AR5" i="17"/>
  <c r="AQ5" i="17"/>
  <c r="AP5" i="17"/>
  <c r="AO5" i="17"/>
  <c r="AN5" i="17"/>
  <c r="AM5" i="17"/>
  <c r="AL5" i="17"/>
  <c r="AK5" i="17"/>
  <c r="AJ5" i="17"/>
  <c r="AI5" i="17"/>
  <c r="AH5" i="17"/>
  <c r="AG5" i="17"/>
  <c r="AF5" i="17"/>
  <c r="AE5" i="17"/>
  <c r="AD5" i="17"/>
  <c r="AC5" i="17"/>
  <c r="AB5" i="17"/>
  <c r="AA5" i="17"/>
  <c r="Z5" i="17"/>
  <c r="Y5" i="17"/>
  <c r="X5" i="17"/>
  <c r="W5" i="17"/>
  <c r="V5" i="17"/>
  <c r="U5" i="17"/>
  <c r="T5" i="17"/>
  <c r="S5" i="17"/>
  <c r="R5" i="17"/>
  <c r="Q5" i="17"/>
  <c r="P5" i="17"/>
  <c r="BH4" i="17"/>
  <c r="BG4" i="17"/>
  <c r="BF4" i="17"/>
  <c r="BE4" i="17"/>
  <c r="BD4" i="17"/>
  <c r="BC4" i="17"/>
  <c r="BB4" i="17"/>
  <c r="BA4" i="17"/>
  <c r="AZ4" i="17"/>
  <c r="AY4" i="17"/>
  <c r="AX4" i="17"/>
  <c r="AW4" i="17"/>
  <c r="AV4" i="17"/>
  <c r="AU4" i="17"/>
  <c r="AT4" i="17"/>
  <c r="AS4" i="17"/>
  <c r="AR4" i="17"/>
  <c r="AQ4" i="17"/>
  <c r="AP4" i="17"/>
  <c r="AO4" i="17"/>
  <c r="AN4" i="17"/>
  <c r="AM4" i="17"/>
  <c r="AL4" i="17"/>
  <c r="AK4" i="17"/>
  <c r="AJ4" i="17"/>
  <c r="AI4" i="17"/>
  <c r="AH4" i="17"/>
  <c r="AG4" i="17"/>
  <c r="AF4" i="17"/>
  <c r="AE4" i="17"/>
  <c r="AD4" i="17"/>
  <c r="AC4" i="17"/>
  <c r="AB4" i="17"/>
  <c r="AA4" i="17"/>
  <c r="Z4" i="17"/>
  <c r="Y4" i="17"/>
  <c r="X4" i="17"/>
  <c r="W4" i="17"/>
  <c r="V4" i="17"/>
  <c r="U4" i="17"/>
  <c r="T4" i="17"/>
  <c r="S4" i="17"/>
  <c r="R4" i="17"/>
  <c r="Q4" i="17"/>
  <c r="P4" i="17"/>
  <c r="C3" i="17"/>
  <c r="C2" i="17"/>
  <c r="C1" i="17"/>
  <c r="C71" i="16"/>
  <c r="D27" i="16"/>
  <c r="I41" i="1" s="1"/>
  <c r="D26" i="16"/>
  <c r="I40" i="1" s="1"/>
  <c r="D25" i="16"/>
  <c r="I39" i="1" s="1"/>
  <c r="D24" i="16"/>
  <c r="I38" i="1" s="1"/>
  <c r="D23" i="16"/>
  <c r="I37" i="1" s="1"/>
  <c r="D22" i="16"/>
  <c r="I36" i="1" s="1"/>
  <c r="D21" i="16"/>
  <c r="I35" i="1" s="1"/>
  <c r="D20" i="16"/>
  <c r="I34" i="1" s="1"/>
  <c r="D19" i="16"/>
  <c r="I33" i="1" s="1"/>
  <c r="D18" i="16"/>
  <c r="I32" i="1" s="1"/>
  <c r="BH14" i="16"/>
  <c r="BH14" i="16" a="1"/>
  <c r="BG14" i="16"/>
  <c r="BG14" i="16" a="1"/>
  <c r="BF14" i="16"/>
  <c r="BF14" i="16" a="1"/>
  <c r="BE14" i="16"/>
  <c r="BE14" i="16" a="1"/>
  <c r="BD14" i="16"/>
  <c r="BD14" i="16" a="1"/>
  <c r="BC14" i="16"/>
  <c r="BC14" i="16" a="1"/>
  <c r="BB14" i="16"/>
  <c r="BB14" i="16" a="1"/>
  <c r="BA14" i="16"/>
  <c r="BA14" i="16" a="1"/>
  <c r="AZ14" i="16"/>
  <c r="AZ14" i="16" a="1"/>
  <c r="AY14" i="16"/>
  <c r="AY14" i="16" a="1"/>
  <c r="AX14" i="16"/>
  <c r="AX14" i="16" a="1"/>
  <c r="AW14" i="16"/>
  <c r="AW14" i="16" a="1"/>
  <c r="AV14" i="16"/>
  <c r="AV14" i="16" a="1"/>
  <c r="AU14" i="16"/>
  <c r="AU14" i="16" a="1"/>
  <c r="AT14" i="16"/>
  <c r="AT14" i="16" a="1"/>
  <c r="AS14" i="16"/>
  <c r="AS14" i="16" a="1"/>
  <c r="AR14" i="16"/>
  <c r="AR14" i="16" a="1"/>
  <c r="AQ14" i="16"/>
  <c r="AQ14" i="16" a="1"/>
  <c r="AP14" i="16"/>
  <c r="AP14" i="16" a="1"/>
  <c r="AO14" i="16"/>
  <c r="AO14" i="16" a="1"/>
  <c r="AN14" i="16"/>
  <c r="AN14" i="16" a="1"/>
  <c r="AM14" i="16"/>
  <c r="AM14" i="16" a="1"/>
  <c r="AL14" i="16"/>
  <c r="AL14" i="16" a="1"/>
  <c r="AK14" i="16"/>
  <c r="AK14" i="16" a="1"/>
  <c r="AJ14" i="16"/>
  <c r="AJ14" i="16" a="1"/>
  <c r="AI14" i="16"/>
  <c r="AI14" i="16" a="1"/>
  <c r="AH14" i="16"/>
  <c r="AH14" i="16" a="1"/>
  <c r="AG14" i="16"/>
  <c r="AG14" i="16" a="1"/>
  <c r="AF14" i="16"/>
  <c r="AF14" i="16" a="1"/>
  <c r="AE14" i="16"/>
  <c r="AE14" i="16" a="1"/>
  <c r="AD14" i="16"/>
  <c r="AD14" i="16" a="1"/>
  <c r="AC14" i="16"/>
  <c r="AC14" i="16" a="1"/>
  <c r="AB14" i="16"/>
  <c r="AB14" i="16" a="1"/>
  <c r="AA14" i="16"/>
  <c r="AA14" i="16" a="1"/>
  <c r="Z14" i="16"/>
  <c r="Z14" i="16" a="1"/>
  <c r="Y14" i="16"/>
  <c r="Y14" i="16" a="1"/>
  <c r="X14" i="16"/>
  <c r="X14" i="16" a="1"/>
  <c r="W14" i="16" a="1"/>
  <c r="W14" i="16" s="1"/>
  <c r="V14" i="16" a="1"/>
  <c r="V14" i="16" s="1"/>
  <c r="U14" i="16" a="1"/>
  <c r="U14" i="16" s="1"/>
  <c r="T14" i="16" a="1"/>
  <c r="T14" i="16" s="1"/>
  <c r="S14" i="16" a="1"/>
  <c r="S14" i="16" s="1"/>
  <c r="R14" i="16" a="1"/>
  <c r="R14" i="16" s="1"/>
  <c r="Q14" i="16" a="1"/>
  <c r="Q14" i="16" s="1"/>
  <c r="D14" i="16"/>
  <c r="I28" i="1" s="1"/>
  <c r="BH13" i="16"/>
  <c r="BG13" i="16"/>
  <c r="BF13" i="16"/>
  <c r="BE13" i="16"/>
  <c r="BD13" i="16"/>
  <c r="BC13" i="16"/>
  <c r="BB13" i="16"/>
  <c r="BA13" i="16"/>
  <c r="AZ13" i="16"/>
  <c r="AY13" i="16"/>
  <c r="AX13" i="16"/>
  <c r="AW13" i="16"/>
  <c r="AV13" i="16"/>
  <c r="AU13" i="16"/>
  <c r="AT13" i="16"/>
  <c r="AS13" i="16"/>
  <c r="AR13" i="16"/>
  <c r="AQ13" i="16"/>
  <c r="AP13" i="16"/>
  <c r="AO13" i="16"/>
  <c r="AN13" i="16"/>
  <c r="AM13" i="16"/>
  <c r="AL13" i="16"/>
  <c r="AK13" i="16"/>
  <c r="AJ13" i="16"/>
  <c r="AI13" i="16"/>
  <c r="AH13" i="16"/>
  <c r="AG13" i="16"/>
  <c r="AF13" i="16"/>
  <c r="AE13" i="16"/>
  <c r="AD13" i="16"/>
  <c r="AC13" i="16"/>
  <c r="AB13" i="16"/>
  <c r="AA13" i="16"/>
  <c r="Z13" i="16"/>
  <c r="Y13" i="16"/>
  <c r="X13" i="16"/>
  <c r="W13" i="16"/>
  <c r="V13" i="16"/>
  <c r="U13" i="16"/>
  <c r="T13" i="16"/>
  <c r="S13" i="16"/>
  <c r="R13" i="16"/>
  <c r="Q13" i="16"/>
  <c r="P13" i="16"/>
  <c r="O13" i="16"/>
  <c r="N13" i="16"/>
  <c r="M13" i="16"/>
  <c r="L13" i="16"/>
  <c r="K13" i="16"/>
  <c r="C13" i="16"/>
  <c r="C12" i="16"/>
  <c r="C11" i="16"/>
  <c r="C10" i="16"/>
  <c r="BH9" i="16" a="1"/>
  <c r="BH9" i="16" s="1"/>
  <c r="BG9" i="16" a="1"/>
  <c r="BG9" i="16" s="1"/>
  <c r="BF9" i="16"/>
  <c r="BF9" i="16" a="1"/>
  <c r="BE9" i="16" a="1"/>
  <c r="BE9" i="16" s="1"/>
  <c r="BD9" i="16" a="1"/>
  <c r="BD9" i="16" s="1"/>
  <c r="BC9" i="16" a="1"/>
  <c r="BC9" i="16" s="1"/>
  <c r="BB9" i="16"/>
  <c r="BB9" i="16" a="1"/>
  <c r="BA9" i="16" a="1"/>
  <c r="BA9" i="16" s="1"/>
  <c r="AZ9" i="16" a="1"/>
  <c r="AZ9" i="16" s="1"/>
  <c r="AY9" i="16" a="1"/>
  <c r="AY9" i="16" s="1"/>
  <c r="AX9" i="16"/>
  <c r="AX9" i="16" a="1"/>
  <c r="AW9" i="16" a="1"/>
  <c r="AW9" i="16" s="1"/>
  <c r="AV9" i="16" a="1"/>
  <c r="AV9" i="16" s="1"/>
  <c r="AU9" i="16" a="1"/>
  <c r="AU9" i="16" s="1"/>
  <c r="AT9" i="16"/>
  <c r="AT9" i="16" a="1"/>
  <c r="AS9" i="16" a="1"/>
  <c r="AS9" i="16" s="1"/>
  <c r="AR9" i="16" a="1"/>
  <c r="AR9" i="16" s="1"/>
  <c r="AQ9" i="16" a="1"/>
  <c r="AQ9" i="16" s="1"/>
  <c r="AP9" i="16"/>
  <c r="AP9" i="16" a="1"/>
  <c r="AO9" i="16" a="1"/>
  <c r="AO9" i="16" s="1"/>
  <c r="AN9" i="16" a="1"/>
  <c r="AN9" i="16" s="1"/>
  <c r="AM9" i="16" a="1"/>
  <c r="AM9" i="16" s="1"/>
  <c r="AL9" i="16"/>
  <c r="AL9" i="16" a="1"/>
  <c r="AK9" i="16" a="1"/>
  <c r="AK9" i="16" s="1"/>
  <c r="AJ9" i="16" a="1"/>
  <c r="AJ9" i="16" s="1"/>
  <c r="AI9" i="16" a="1"/>
  <c r="AI9" i="16" s="1"/>
  <c r="AH9" i="16"/>
  <c r="AH9" i="16" a="1"/>
  <c r="AG9" i="16" a="1"/>
  <c r="AG9" i="16" s="1"/>
  <c r="AF9" i="16" a="1"/>
  <c r="AF9" i="16" s="1"/>
  <c r="AE9" i="16" a="1"/>
  <c r="AE9" i="16" s="1"/>
  <c r="AD9" i="16"/>
  <c r="AD9" i="16" a="1"/>
  <c r="AC9" i="16" a="1"/>
  <c r="AC9" i="16" s="1"/>
  <c r="AB9" i="16" a="1"/>
  <c r="AB9" i="16" s="1"/>
  <c r="AA9" i="16" a="1"/>
  <c r="AA9" i="16" s="1"/>
  <c r="Z9" i="16"/>
  <c r="Z9" i="16" a="1"/>
  <c r="Y9" i="16" a="1"/>
  <c r="Y9" i="16" s="1"/>
  <c r="X9" i="16" a="1"/>
  <c r="X9" i="16" s="1"/>
  <c r="C9" i="16"/>
  <c r="C8" i="16"/>
  <c r="BH6" i="16"/>
  <c r="BG6" i="16"/>
  <c r="BF6" i="16"/>
  <c r="BE6" i="16"/>
  <c r="BD6" i="16"/>
  <c r="BC6" i="16"/>
  <c r="BB6" i="16"/>
  <c r="BA6" i="16"/>
  <c r="AZ6" i="16"/>
  <c r="AY6" i="16"/>
  <c r="AX6" i="16"/>
  <c r="AW6" i="16"/>
  <c r="AV6" i="16"/>
  <c r="AU6" i="16"/>
  <c r="AT6" i="16"/>
  <c r="AS6" i="16"/>
  <c r="AR6" i="16"/>
  <c r="AQ6" i="16"/>
  <c r="AP6" i="16"/>
  <c r="AO6" i="16"/>
  <c r="AN6" i="16"/>
  <c r="AM6" i="16"/>
  <c r="AL6" i="16"/>
  <c r="AK6" i="16"/>
  <c r="AJ6" i="16"/>
  <c r="AI6" i="16"/>
  <c r="AH6" i="16"/>
  <c r="AG6" i="16"/>
  <c r="AF6" i="16"/>
  <c r="AE6" i="16"/>
  <c r="AD6" i="16"/>
  <c r="AC6" i="16"/>
  <c r="AB6" i="16"/>
  <c r="AA6" i="16"/>
  <c r="Z6" i="16"/>
  <c r="Y6" i="16"/>
  <c r="X6" i="16"/>
  <c r="W6" i="16"/>
  <c r="V6" i="16"/>
  <c r="U6" i="16"/>
  <c r="T6" i="16"/>
  <c r="S6" i="16"/>
  <c r="R6" i="16"/>
  <c r="Q6" i="16"/>
  <c r="P6" i="16"/>
  <c r="BH5" i="16"/>
  <c r="BG5" i="16"/>
  <c r="BF5" i="16"/>
  <c r="BE5" i="16"/>
  <c r="BD5" i="16"/>
  <c r="BC5" i="16"/>
  <c r="BB5" i="16"/>
  <c r="BA5" i="16"/>
  <c r="AZ5" i="16"/>
  <c r="AY5" i="16"/>
  <c r="AX5" i="16"/>
  <c r="AW5" i="16"/>
  <c r="AV5" i="16"/>
  <c r="AU5" i="16"/>
  <c r="AT5" i="16"/>
  <c r="AS5" i="16"/>
  <c r="AR5" i="16"/>
  <c r="AQ5" i="16"/>
  <c r="AP5" i="16"/>
  <c r="AO5" i="16"/>
  <c r="AN5" i="16"/>
  <c r="AM5" i="16"/>
  <c r="AL5" i="16"/>
  <c r="AK5" i="16"/>
  <c r="AJ5" i="16"/>
  <c r="AI5" i="16"/>
  <c r="AH5" i="16"/>
  <c r="AG5" i="16"/>
  <c r="AF5" i="16"/>
  <c r="AE5" i="16"/>
  <c r="AD5" i="16"/>
  <c r="AC5" i="16"/>
  <c r="AB5" i="16"/>
  <c r="AA5" i="16"/>
  <c r="Z5" i="16"/>
  <c r="Y5" i="16"/>
  <c r="X5" i="16"/>
  <c r="BH4" i="16"/>
  <c r="BG4" i="16"/>
  <c r="BF4" i="16"/>
  <c r="BE4" i="16"/>
  <c r="BD4" i="16"/>
  <c r="BC4" i="16"/>
  <c r="BB4" i="16"/>
  <c r="BA4" i="16"/>
  <c r="AZ4" i="16"/>
  <c r="AY4" i="16"/>
  <c r="AX4" i="16"/>
  <c r="AW4" i="16"/>
  <c r="AV4" i="16"/>
  <c r="AU4" i="16"/>
  <c r="AT4" i="16"/>
  <c r="AS4" i="16"/>
  <c r="AR4" i="16"/>
  <c r="AQ4" i="16"/>
  <c r="AP4" i="16"/>
  <c r="AO4" i="16"/>
  <c r="AN4" i="16"/>
  <c r="AM4" i="16"/>
  <c r="AL4" i="16"/>
  <c r="AK4" i="16"/>
  <c r="AJ4" i="16"/>
  <c r="AI4" i="16"/>
  <c r="AH4" i="16"/>
  <c r="AG4" i="16"/>
  <c r="AF4" i="16"/>
  <c r="AE4" i="16"/>
  <c r="AD4" i="16"/>
  <c r="AC4" i="16"/>
  <c r="AB4" i="16"/>
  <c r="AA4" i="16"/>
  <c r="Z4" i="16"/>
  <c r="Y4" i="16"/>
  <c r="X4" i="16"/>
  <c r="C3" i="16"/>
  <c r="C2" i="16"/>
  <c r="C1" i="16"/>
  <c r="G6" i="1"/>
  <c r="N6" i="1"/>
  <c r="H6" i="1"/>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C71" i="2"/>
  <c r="K6" i="2"/>
  <c r="N2" i="1"/>
  <c r="Q2" i="1"/>
  <c r="D19" i="1"/>
  <c r="D13" i="2"/>
  <c r="H27" i="1" s="1"/>
  <c r="D19" i="2"/>
  <c r="H33" i="1" s="1"/>
  <c r="D20" i="2"/>
  <c r="H34" i="1" s="1"/>
  <c r="D21" i="2"/>
  <c r="H35" i="1" s="1"/>
  <c r="D22" i="2"/>
  <c r="H36" i="1" s="1"/>
  <c r="D23" i="2"/>
  <c r="H37" i="1" s="1"/>
  <c r="D24" i="2"/>
  <c r="H38" i="1" s="1"/>
  <c r="D25" i="2"/>
  <c r="H39" i="1" s="1"/>
  <c r="D26" i="2"/>
  <c r="H40" i="1" s="1"/>
  <c r="D27" i="2"/>
  <c r="H41" i="1" s="1"/>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X9" i="2" a="1"/>
  <c r="X9" i="2" s="1"/>
  <c r="Y9" i="2" a="1"/>
  <c r="Y9" i="2" s="1"/>
  <c r="Z9" i="2" a="1"/>
  <c r="Z9" i="2" s="1"/>
  <c r="AA9" i="2" a="1"/>
  <c r="AA9" i="2" s="1"/>
  <c r="AB9" i="2" a="1"/>
  <c r="AB9" i="2" s="1"/>
  <c r="AC9" i="2" a="1"/>
  <c r="AC9" i="2" s="1"/>
  <c r="AD9" i="2" a="1"/>
  <c r="AD9" i="2" s="1"/>
  <c r="AE9" i="2" a="1"/>
  <c r="AE9" i="2" s="1"/>
  <c r="AF9" i="2" a="1"/>
  <c r="AF9" i="2" s="1"/>
  <c r="AG9" i="2" a="1"/>
  <c r="AG9" i="2" s="1"/>
  <c r="AH9" i="2" a="1"/>
  <c r="AH9" i="2" s="1"/>
  <c r="AI9" i="2" a="1"/>
  <c r="AI9" i="2" s="1"/>
  <c r="AJ9" i="2" a="1"/>
  <c r="AJ9" i="2" s="1"/>
  <c r="AK9" i="2" a="1"/>
  <c r="AK9" i="2" s="1"/>
  <c r="AL9" i="2" a="1"/>
  <c r="AL9" i="2" s="1"/>
  <c r="AM9" i="2" a="1"/>
  <c r="AM9" i="2" s="1"/>
  <c r="AN9" i="2" a="1"/>
  <c r="AN9" i="2" s="1"/>
  <c r="AO9" i="2" a="1"/>
  <c r="AO9" i="2" s="1"/>
  <c r="AP9" i="2" a="1"/>
  <c r="AP9" i="2" s="1"/>
  <c r="AQ9" i="2" a="1"/>
  <c r="AQ9" i="2" s="1"/>
  <c r="AR9" i="2" a="1"/>
  <c r="AR9" i="2" s="1"/>
  <c r="AS9" i="2" a="1"/>
  <c r="AS9" i="2" s="1"/>
  <c r="AT9" i="2" a="1"/>
  <c r="AT9" i="2" s="1"/>
  <c r="AU9" i="2" a="1"/>
  <c r="AU9" i="2"/>
  <c r="AV9" i="2" a="1"/>
  <c r="AV9" i="2" s="1"/>
  <c r="AW9" i="2" a="1"/>
  <c r="AW9" i="2" s="1"/>
  <c r="AX9" i="2" a="1"/>
  <c r="AX9" i="2" s="1"/>
  <c r="AY9" i="2" a="1"/>
  <c r="AY9" i="2" s="1"/>
  <c r="AZ9" i="2" a="1"/>
  <c r="AZ9" i="2" s="1"/>
  <c r="BA9" i="2" a="1"/>
  <c r="BA9" i="2" s="1"/>
  <c r="BB9" i="2" a="1"/>
  <c r="BB9" i="2" s="1"/>
  <c r="BC9" i="2" a="1"/>
  <c r="BC9" i="2" s="1"/>
  <c r="BD9" i="2" a="1"/>
  <c r="BD9" i="2" s="1"/>
  <c r="BE9" i="2" a="1"/>
  <c r="BE9" i="2" s="1"/>
  <c r="BF9" i="2" a="1"/>
  <c r="BF9" i="2" s="1"/>
  <c r="BG9" i="2" a="1"/>
  <c r="BG9" i="2" s="1"/>
  <c r="BH9" i="2" a="1"/>
  <c r="BH9" i="2" s="1"/>
  <c r="X14" i="2" a="1"/>
  <c r="X14" i="2" s="1"/>
  <c r="Y14" i="2" a="1"/>
  <c r="Y14" i="2" s="1"/>
  <c r="Z14" i="2" a="1"/>
  <c r="Z14" i="2" s="1"/>
  <c r="AA14" i="2" a="1"/>
  <c r="AA14" i="2" s="1"/>
  <c r="AB14" i="2" a="1"/>
  <c r="AB14" i="2" s="1"/>
  <c r="AC14" i="2" a="1"/>
  <c r="AC14" i="2" s="1"/>
  <c r="AD14" i="2" a="1"/>
  <c r="AD14" i="2" s="1"/>
  <c r="AE14" i="2" a="1"/>
  <c r="AE14" i="2" s="1"/>
  <c r="AF14" i="2" a="1"/>
  <c r="AF14" i="2" s="1"/>
  <c r="AG14" i="2" a="1"/>
  <c r="AG14" i="2" s="1"/>
  <c r="AH14" i="2" a="1"/>
  <c r="AH14" i="2" s="1"/>
  <c r="AI14" i="2" a="1"/>
  <c r="AI14" i="2" s="1"/>
  <c r="AJ14" i="2" a="1"/>
  <c r="AJ14" i="2" s="1"/>
  <c r="AK14" i="2" a="1"/>
  <c r="AK14" i="2" s="1"/>
  <c r="AL14" i="2" a="1"/>
  <c r="AL14" i="2" s="1"/>
  <c r="AM14" i="2" a="1"/>
  <c r="AM14" i="2" s="1"/>
  <c r="AN14" i="2" a="1"/>
  <c r="AN14" i="2" s="1"/>
  <c r="AO14" i="2" a="1"/>
  <c r="AO14" i="2" s="1"/>
  <c r="AP14" i="2" a="1"/>
  <c r="AP14" i="2" s="1"/>
  <c r="AQ14" i="2" a="1"/>
  <c r="AQ14" i="2" s="1"/>
  <c r="AR14" i="2" a="1"/>
  <c r="AR14" i="2" s="1"/>
  <c r="AS14" i="2" a="1"/>
  <c r="AS14" i="2" s="1"/>
  <c r="AT14" i="2" a="1"/>
  <c r="AT14" i="2" s="1"/>
  <c r="AU14" i="2" a="1"/>
  <c r="AU14" i="2" s="1"/>
  <c r="AV14" i="2" a="1"/>
  <c r="AV14" i="2" s="1"/>
  <c r="AW14" i="2" a="1"/>
  <c r="AW14" i="2" s="1"/>
  <c r="AX14" i="2" a="1"/>
  <c r="AX14" i="2" s="1"/>
  <c r="AY14" i="2" a="1"/>
  <c r="AY14" i="2" s="1"/>
  <c r="AZ14" i="2" a="1"/>
  <c r="AZ14" i="2" s="1"/>
  <c r="BA14" i="2" a="1"/>
  <c r="BA14" i="2" s="1"/>
  <c r="BB14" i="2" a="1"/>
  <c r="BB14" i="2" s="1"/>
  <c r="BC14" i="2" a="1"/>
  <c r="BC14" i="2" s="1"/>
  <c r="BD14" i="2" a="1"/>
  <c r="BD14" i="2" s="1"/>
  <c r="BE14" i="2" a="1"/>
  <c r="BE14" i="2" s="1"/>
  <c r="BF14" i="2" a="1"/>
  <c r="BF14" i="2" s="1"/>
  <c r="BG14" i="2" a="1"/>
  <c r="BG14" i="2" s="1"/>
  <c r="BH14" i="2" a="1"/>
  <c r="BH14" i="2" s="1"/>
  <c r="K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X4" i="2"/>
  <c r="Y4" i="2"/>
  <c r="Z4" i="2"/>
  <c r="AA4" i="2"/>
  <c r="AB4" i="2"/>
  <c r="AC4" i="2"/>
  <c r="AD4" i="2"/>
  <c r="AE4" i="2"/>
  <c r="AF4" i="2"/>
  <c r="AG4" i="2"/>
  <c r="AH4" i="2"/>
  <c r="AI4" i="2"/>
  <c r="AJ4" i="2"/>
  <c r="AK4" i="2"/>
  <c r="AL4" i="2"/>
  <c r="AM4" i="2"/>
  <c r="AN4" i="2"/>
  <c r="AO4" i="2"/>
  <c r="AP4" i="2"/>
  <c r="AQ4" i="2"/>
  <c r="AR4" i="2"/>
  <c r="AS4" i="2"/>
  <c r="AT4" i="2"/>
  <c r="AU4" i="2"/>
  <c r="AV4" i="2"/>
  <c r="AW4" i="2"/>
  <c r="AX4" i="2"/>
  <c r="AY4" i="2"/>
  <c r="AZ4" i="2"/>
  <c r="BA4" i="2"/>
  <c r="BB4" i="2"/>
  <c r="BC4" i="2"/>
  <c r="BD4" i="2"/>
  <c r="BE4" i="2"/>
  <c r="BF4" i="2"/>
  <c r="BG4" i="2"/>
  <c r="M13" i="2"/>
  <c r="N13" i="2"/>
  <c r="O13" i="2"/>
  <c r="L13" i="2"/>
  <c r="C8" i="2"/>
  <c r="C9" i="2"/>
  <c r="C10" i="2"/>
  <c r="C11" i="2"/>
  <c r="C12" i="2"/>
  <c r="C13" i="2"/>
  <c r="C14" i="2"/>
  <c r="C15" i="2"/>
  <c r="C16" i="2"/>
  <c r="C17" i="2"/>
  <c r="C18" i="2"/>
  <c r="C19" i="2"/>
  <c r="C20" i="2"/>
  <c r="C21" i="2"/>
  <c r="C22" i="2"/>
  <c r="C23" i="2"/>
  <c r="C24" i="2"/>
  <c r="C25" i="2"/>
  <c r="C26" i="2"/>
  <c r="C27" i="2"/>
  <c r="C2" i="2"/>
  <c r="C3" i="2"/>
  <c r="C1" i="2"/>
  <c r="D23" i="1"/>
  <c r="D24" i="1"/>
  <c r="D25" i="1"/>
  <c r="D26" i="1"/>
  <c r="D27" i="1"/>
  <c r="D28" i="1"/>
  <c r="D29" i="1"/>
  <c r="D30" i="1"/>
  <c r="D31" i="1"/>
  <c r="D32" i="1"/>
  <c r="D33" i="1"/>
  <c r="D34" i="1"/>
  <c r="D35" i="1"/>
  <c r="D36" i="1"/>
  <c r="D37" i="1"/>
  <c r="D38" i="1"/>
  <c r="D39" i="1"/>
  <c r="D40" i="1"/>
  <c r="D41" i="1"/>
  <c r="D45" i="1"/>
  <c r="G37" i="1" l="1"/>
  <c r="F37" i="1" s="1"/>
  <c r="G34" i="1"/>
  <c r="F34" i="1" s="1"/>
  <c r="G33" i="1"/>
  <c r="F33" i="1" s="1"/>
  <c r="G40" i="1"/>
  <c r="F40" i="1" s="1"/>
  <c r="G39" i="1"/>
  <c r="F39" i="1" s="1"/>
  <c r="G38" i="1"/>
  <c r="F38" i="1" s="1"/>
  <c r="G36" i="1"/>
  <c r="F36" i="1" s="1"/>
  <c r="G35" i="1"/>
  <c r="F35" i="1" s="1"/>
  <c r="L6" i="16"/>
  <c r="O6" i="16"/>
  <c r="L6" i="17"/>
  <c r="M6" i="17"/>
  <c r="K6" i="17"/>
  <c r="N6" i="17"/>
  <c r="N6" i="16"/>
  <c r="BH4" i="2"/>
  <c r="D18" i="2" l="1"/>
  <c r="H32" i="1" s="1"/>
  <c r="G32" i="1" s="1"/>
  <c r="F32" i="1" s="1"/>
  <c r="D14" i="2" l="1"/>
  <c r="H28" i="1" s="1"/>
  <c r="G28" i="1" s="1"/>
  <c r="F28" i="1" l="1"/>
  <c r="L2" i="1" s="1"/>
  <c r="N5" i="1"/>
  <c r="D16" i="17" l="1"/>
  <c r="J30" i="1" s="1"/>
  <c r="D17" i="17"/>
  <c r="J31" i="1" s="1"/>
  <c r="L14" i="17" a="1"/>
  <c r="L14" i="17" s="1"/>
  <c r="M14" i="17" a="1"/>
  <c r="M14" i="17" s="1"/>
  <c r="L4" i="17"/>
  <c r="D10" i="17"/>
  <c r="J24" i="1" s="1"/>
  <c r="L9" i="17" a="1"/>
  <c r="L9" i="17" s="1"/>
  <c r="L5" i="17"/>
  <c r="M9" i="17" a="1"/>
  <c r="M9" i="17" s="1"/>
  <c r="M5" i="17"/>
  <c r="M4" i="17"/>
  <c r="D12" i="17"/>
  <c r="J26" i="1" s="1"/>
  <c r="D15" i="17"/>
  <c r="J29" i="1" s="1"/>
  <c r="O14" i="17" l="1" a="1"/>
  <c r="O14" i="17" s="1"/>
  <c r="N9" i="17" a="1"/>
  <c r="N9" i="17" s="1"/>
  <c r="N5" i="17"/>
  <c r="N4" i="17"/>
  <c r="O9" i="17" a="1"/>
  <c r="O9" i="17" s="1"/>
  <c r="O5" i="17"/>
  <c r="O4" i="17"/>
  <c r="D9" i="17"/>
  <c r="J23" i="1" s="1"/>
  <c r="N14" i="17" a="1"/>
  <c r="N14" i="17" s="1"/>
  <c r="M14" i="18" l="1" a="1"/>
  <c r="M14" i="18" s="1"/>
  <c r="N14" i="18" a="1"/>
  <c r="N14" i="18" s="1"/>
  <c r="L14" i="18" a="1"/>
  <c r="L14" i="18" s="1"/>
  <c r="K14" i="18" a="1"/>
  <c r="K14" i="18" s="1"/>
  <c r="O14" i="18" a="1"/>
  <c r="O14" i="18" s="1"/>
  <c r="O9" i="18" a="1"/>
  <c r="O9" i="18" s="1"/>
  <c r="O5" i="18"/>
  <c r="O4" i="18"/>
  <c r="D17" i="18"/>
  <c r="N9" i="18" a="1"/>
  <c r="N9" i="18" s="1"/>
  <c r="N5" i="18"/>
  <c r="N4" i="18"/>
  <c r="D16" i="18"/>
  <c r="K9" i="18" a="1"/>
  <c r="K9" i="18" s="1"/>
  <c r="K5" i="18"/>
  <c r="K4" i="18"/>
  <c r="D8" i="18"/>
  <c r="L9" i="18" a="1"/>
  <c r="L9" i="18" s="1"/>
  <c r="L5" i="18"/>
  <c r="L4" i="18"/>
  <c r="D9" i="18"/>
  <c r="M4" i="18"/>
  <c r="M5" i="18"/>
  <c r="M9" i="18" a="1"/>
  <c r="M9" i="18" s="1"/>
  <c r="P14" i="16" a="1"/>
  <c r="P14" i="16" s="1"/>
  <c r="L14" i="16" a="1"/>
  <c r="L14" i="16" s="1"/>
  <c r="O14" i="16" a="1"/>
  <c r="O14" i="16" s="1"/>
  <c r="D16" i="16"/>
  <c r="I30" i="1" s="1"/>
  <c r="M14" i="16" a="1"/>
  <c r="M14" i="16" s="1"/>
  <c r="N14" i="16" a="1"/>
  <c r="N14" i="16" s="1"/>
  <c r="D15" i="16"/>
  <c r="I29" i="1" s="1"/>
  <c r="D17" i="16"/>
  <c r="I31" i="1" s="1"/>
  <c r="O5" i="1" l="1"/>
  <c r="D16" i="19"/>
  <c r="L30" i="1" s="1"/>
  <c r="N4" i="19"/>
  <c r="N5" i="19"/>
  <c r="N14" i="19" a="1"/>
  <c r="N14" i="19" s="1"/>
  <c r="K14" i="19" a="1"/>
  <c r="K14" i="19" s="1"/>
  <c r="K5" i="19"/>
  <c r="K4" i="19"/>
  <c r="D8" i="19"/>
  <c r="L22" i="1" s="1"/>
  <c r="O14" i="19" a="1"/>
  <c r="O14" i="19" s="1"/>
  <c r="O5" i="19"/>
  <c r="O4" i="19"/>
  <c r="D17" i="19"/>
  <c r="L31" i="1" s="1"/>
  <c r="L14" i="19" a="1"/>
  <c r="L14" i="19" s="1"/>
  <c r="L5" i="19"/>
  <c r="L4" i="19"/>
  <c r="D9" i="19"/>
  <c r="L23" i="1" s="1"/>
  <c r="M4" i="19"/>
  <c r="M5" i="19"/>
  <c r="M14" i="19" a="1"/>
  <c r="M14" i="19" s="1"/>
  <c r="O14" i="22" a="1"/>
  <c r="O14" i="22" s="1"/>
  <c r="N14" i="22" a="1"/>
  <c r="N14" i="22" s="1"/>
  <c r="K14" i="22" a="1"/>
  <c r="K14" i="22" s="1"/>
  <c r="L14" i="22" a="1"/>
  <c r="L14" i="22" s="1"/>
  <c r="K9" i="22" a="1"/>
  <c r="K9" i="22" s="1"/>
  <c r="K5" i="22"/>
  <c r="K4" i="22"/>
  <c r="D8" i="22"/>
  <c r="O22" i="1" s="1"/>
  <c r="M14" i="22" a="1"/>
  <c r="M14" i="22" s="1"/>
  <c r="L9" i="22" a="1"/>
  <c r="L9" i="22" s="1"/>
  <c r="L5" i="22"/>
  <c r="L4" i="22"/>
  <c r="D9" i="22"/>
  <c r="O23" i="1"/>
  <c r="O9" i="22" a="1"/>
  <c r="O9" i="22" s="1"/>
  <c r="O5" i="22"/>
  <c r="O4" i="22"/>
  <c r="D17" i="22"/>
  <c r="O31" i="1" s="1"/>
  <c r="M4" i="22"/>
  <c r="M5" i="22"/>
  <c r="M9" i="22" a="1"/>
  <c r="M9" i="22" s="1"/>
  <c r="N9" i="22" a="1"/>
  <c r="N9" i="22" s="1"/>
  <c r="N5" i="22"/>
  <c r="N4" i="22"/>
  <c r="D16" i="22"/>
  <c r="O30" i="1" s="1"/>
  <c r="R2" i="1" l="1"/>
  <c r="O14" i="21" a="1"/>
  <c r="O14" i="21" s="1"/>
  <c r="N14" i="21" a="1"/>
  <c r="N14" i="21" s="1"/>
  <c r="M14" i="21" a="1"/>
  <c r="M14" i="21" s="1"/>
  <c r="K14" i="21" a="1"/>
  <c r="K14" i="21" s="1"/>
  <c r="L14" i="21" a="1"/>
  <c r="L14" i="21" s="1"/>
  <c r="O9" i="21" a="1"/>
  <c r="O9" i="21" s="1"/>
  <c r="O5" i="21"/>
  <c r="O4" i="21"/>
  <c r="D17" i="21"/>
  <c r="N31" i="1"/>
  <c r="K9" i="21" a="1"/>
  <c r="K9" i="21" s="1"/>
  <c r="K5" i="21"/>
  <c r="K4" i="21"/>
  <c r="D8" i="21"/>
  <c r="N22" i="1" s="1"/>
  <c r="L9" i="21" a="1"/>
  <c r="L9" i="21" s="1"/>
  <c r="L5" i="21"/>
  <c r="L4" i="21"/>
  <c r="D9" i="21"/>
  <c r="N23" i="1" s="1"/>
  <c r="M4" i="21"/>
  <c r="M5" i="21"/>
  <c r="M9" i="21" a="1"/>
  <c r="M9" i="21" s="1"/>
  <c r="N9" i="21" a="1"/>
  <c r="N9" i="21" s="1"/>
  <c r="N5" i="21"/>
  <c r="N4" i="21"/>
  <c r="D16" i="21"/>
  <c r="N30" i="1" s="1"/>
  <c r="M14" i="24" a="1"/>
  <c r="M14" i="24" s="1"/>
  <c r="O14" i="24" a="1"/>
  <c r="O14" i="24" s="1"/>
  <c r="O9" i="24" a="1"/>
  <c r="O9" i="24" s="1"/>
  <c r="O5" i="24"/>
  <c r="O4" i="24"/>
  <c r="D17" i="24"/>
  <c r="Q31" i="1" s="1"/>
  <c r="K9" i="24" a="1"/>
  <c r="K9" i="24" s="1"/>
  <c r="K5" i="24"/>
  <c r="K4" i="24"/>
  <c r="D8" i="24"/>
  <c r="Q22" i="1" s="1"/>
  <c r="N14" i="24" a="1"/>
  <c r="N14" i="24" s="1"/>
  <c r="L14" i="24" a="1"/>
  <c r="L14" i="24" s="1"/>
  <c r="K14" i="24" a="1"/>
  <c r="K14" i="24" s="1"/>
  <c r="N9" i="24" a="1"/>
  <c r="N9" i="24" s="1"/>
  <c r="N5" i="24"/>
  <c r="N4" i="24"/>
  <c r="D16" i="24"/>
  <c r="Q30" i="1" s="1"/>
  <c r="L9" i="24" a="1"/>
  <c r="L9" i="24" s="1"/>
  <c r="L5" i="24"/>
  <c r="L4" i="24"/>
  <c r="D9" i="24"/>
  <c r="Q23" i="1" s="1"/>
  <c r="M4" i="24"/>
  <c r="M5" i="24"/>
  <c r="M9" i="24" a="1"/>
  <c r="M9" i="24" s="1"/>
  <c r="D9" i="25"/>
  <c r="R23" i="1" s="1"/>
  <c r="L4" i="25"/>
  <c r="L5" i="25"/>
  <c r="L14" i="25" a="1"/>
  <c r="L14" i="25" s="1"/>
  <c r="D16" i="25"/>
  <c r="R30" i="1" s="1"/>
  <c r="N4" i="25"/>
  <c r="N5" i="25"/>
  <c r="N14" i="25" a="1"/>
  <c r="N14" i="25" s="1"/>
  <c r="D8" i="25"/>
  <c r="R22" i="1" s="1"/>
  <c r="D17" i="25"/>
  <c r="R31" i="1" s="1"/>
  <c r="O4" i="25"/>
  <c r="O5" i="25"/>
  <c r="O14" i="25" a="1"/>
  <c r="O14" i="25" s="1"/>
  <c r="M4" i="25"/>
  <c r="M5" i="25"/>
  <c r="M14" i="25" a="1"/>
  <c r="M14" i="25" s="1"/>
  <c r="D9" i="26"/>
  <c r="S23" i="1" s="1"/>
  <c r="L4" i="26"/>
  <c r="L5" i="26"/>
  <c r="L14" i="26" a="1"/>
  <c r="L14" i="26" s="1"/>
  <c r="D16" i="26"/>
  <c r="S30" i="1" s="1"/>
  <c r="N4" i="26"/>
  <c r="N5" i="26"/>
  <c r="N14" i="26" a="1"/>
  <c r="N14" i="26" s="1"/>
  <c r="O4" i="26"/>
  <c r="O5" i="26"/>
  <c r="O14" i="26" a="1"/>
  <c r="O14" i="26" s="1"/>
  <c r="D8" i="26"/>
  <c r="S22" i="1" s="1"/>
  <c r="K14" i="26" a="1"/>
  <c r="K14" i="26" s="1"/>
  <c r="M4" i="26"/>
  <c r="M5" i="26"/>
  <c r="M14" i="26" a="1"/>
  <c r="M14" i="26" s="1"/>
  <c r="D16" i="2"/>
  <c r="H30" i="1" s="1"/>
  <c r="D17" i="2"/>
  <c r="H31" i="1" s="1"/>
  <c r="D15" i="2"/>
  <c r="H29" i="1" s="1"/>
  <c r="G29" i="1" s="1"/>
  <c r="F29" i="1" s="1"/>
  <c r="G30" i="1" l="1"/>
  <c r="F30" i="1" s="1"/>
  <c r="K9" i="26" l="1" a="1"/>
  <c r="K9" i="26" s="1"/>
  <c r="K5" i="26"/>
  <c r="K4" i="26" s="1"/>
  <c r="D17" i="26" s="1"/>
  <c r="S31" i="1" s="1"/>
  <c r="G31" i="1" s="1"/>
  <c r="F31" i="1" s="1"/>
  <c r="O2" i="1"/>
  <c r="K14" i="25" a="1"/>
  <c r="K14" i="25" s="1"/>
  <c r="K9" i="25" a="1"/>
  <c r="K9" i="25" s="1"/>
  <c r="K5" i="25"/>
  <c r="K4" i="25"/>
  <c r="D27" i="25"/>
  <c r="R41" i="1" s="1"/>
  <c r="G41" i="1" s="1"/>
  <c r="F41" i="1" s="1"/>
  <c r="N14" i="2" a="1"/>
  <c r="N14" i="2" s="1"/>
  <c r="U9" i="2" a="1"/>
  <c r="U9" i="2" s="1"/>
  <c r="U5" i="2"/>
  <c r="U4" i="2"/>
  <c r="D10" i="2"/>
  <c r="H24" i="1" s="1"/>
  <c r="V9" i="2" a="1"/>
  <c r="V9" i="2" s="1"/>
  <c r="V5" i="2"/>
  <c r="V4" i="2"/>
  <c r="D12" i="2"/>
  <c r="H26" i="1" s="1"/>
  <c r="W14" i="2" a="1"/>
  <c r="W14" i="2" s="1"/>
  <c r="U14" i="2" a="1"/>
  <c r="U14" i="2" s="1"/>
  <c r="Q14" i="2" a="1"/>
  <c r="Q14" i="2" s="1"/>
  <c r="S14" i="2" a="1"/>
  <c r="S14" i="2" s="1"/>
  <c r="P14" i="2" a="1"/>
  <c r="P14" i="2" s="1"/>
  <c r="M14" i="2" a="1"/>
  <c r="M14" i="2" s="1"/>
  <c r="P9" i="2" a="1"/>
  <c r="P9" i="2" s="1"/>
  <c r="P5" i="2"/>
  <c r="P4" i="2"/>
  <c r="O14" i="2" a="1"/>
  <c r="O14" i="2" s="1"/>
  <c r="R14" i="2" a="1"/>
  <c r="R14" i="2" s="1"/>
  <c r="T14" i="2" a="1"/>
  <c r="T14" i="2" s="1"/>
  <c r="V14" i="2" a="1"/>
  <c r="V14" i="2" s="1"/>
  <c r="W9" i="2" a="1"/>
  <c r="W9" i="2" s="1"/>
  <c r="W5" i="2"/>
  <c r="W4" i="2"/>
  <c r="D11" i="2"/>
  <c r="H25" i="1" s="1"/>
  <c r="S4" i="2"/>
  <c r="S5" i="2"/>
  <c r="S9" i="2" a="1"/>
  <c r="S9" i="2" s="1"/>
  <c r="O4" i="2"/>
  <c r="O5" i="2"/>
  <c r="O9" i="2" a="1"/>
  <c r="O9" i="2" s="1"/>
  <c r="T4" i="2"/>
  <c r="T5" i="2"/>
  <c r="T9" i="2" a="1"/>
  <c r="T9" i="2" s="1"/>
  <c r="R4" i="2"/>
  <c r="R5" i="2"/>
  <c r="R9" i="2" a="1"/>
  <c r="R9" i="2" s="1"/>
  <c r="Q4" i="2"/>
  <c r="Q5" i="2"/>
  <c r="Q9" i="2" a="1"/>
  <c r="Q9" i="2" s="1"/>
  <c r="N4" i="2"/>
  <c r="N5" i="2"/>
  <c r="N9" i="2" a="1"/>
  <c r="N9" i="2" s="1"/>
  <c r="M4" i="2"/>
  <c r="M5" i="2"/>
  <c r="M9" i="2" a="1"/>
  <c r="M9" i="2" s="1"/>
  <c r="D10" i="16"/>
  <c r="I24" i="1" s="1"/>
  <c r="T9" i="16" a="1"/>
  <c r="T9" i="16" s="1"/>
  <c r="T5" i="16"/>
  <c r="T4" i="16"/>
  <c r="R9" i="16" a="1"/>
  <c r="R9" i="16" s="1"/>
  <c r="R5" i="16"/>
  <c r="R4" i="16"/>
  <c r="Q9" i="16" a="1"/>
  <c r="Q9" i="16" s="1"/>
  <c r="Q5" i="16"/>
  <c r="Q4" i="16"/>
  <c r="S9" i="16" a="1"/>
  <c r="S9" i="16" s="1"/>
  <c r="S5" i="16"/>
  <c r="S4" i="16"/>
  <c r="M9" i="16" a="1"/>
  <c r="M9" i="16" s="1"/>
  <c r="M5" i="16"/>
  <c r="M4" i="16"/>
  <c r="L9" i="16" a="1"/>
  <c r="L9" i="16" s="1"/>
  <c r="L5" i="16"/>
  <c r="L4" i="16"/>
  <c r="N9" i="16" a="1"/>
  <c r="N9" i="16" s="1"/>
  <c r="N5" i="16"/>
  <c r="N4" i="16"/>
  <c r="O9" i="16" a="1"/>
  <c r="O9" i="16" s="1"/>
  <c r="O5" i="16"/>
  <c r="O4" i="16"/>
  <c r="W9" i="16" a="1"/>
  <c r="W9" i="16" s="1"/>
  <c r="W5" i="16"/>
  <c r="W4" i="16"/>
  <c r="D13" i="16"/>
  <c r="I27" i="1" s="1"/>
  <c r="P9" i="16" a="1"/>
  <c r="P9" i="16" s="1"/>
  <c r="P5" i="16"/>
  <c r="P4" i="16"/>
  <c r="D9" i="16"/>
  <c r="I23" i="1" s="1"/>
  <c r="U9" i="16" a="1"/>
  <c r="U9" i="16" s="1"/>
  <c r="U5" i="16"/>
  <c r="U4" i="16"/>
  <c r="D11" i="16"/>
  <c r="I25" i="1" s="1"/>
  <c r="V9" i="16" a="1"/>
  <c r="V9" i="16" s="1"/>
  <c r="V5" i="16"/>
  <c r="V4" i="16"/>
  <c r="D12" i="16"/>
  <c r="I26" i="1" s="1"/>
  <c r="G26" i="1" l="1"/>
  <c r="F26" i="1" s="1"/>
  <c r="M2" i="1" s="1"/>
  <c r="G25" i="1"/>
  <c r="F25" i="1" s="1"/>
  <c r="P2" i="1" s="1"/>
  <c r="G24" i="1"/>
  <c r="F24" i="1" s="1"/>
  <c r="J5" i="1"/>
  <c r="K5" i="1"/>
  <c r="L5" i="1"/>
  <c r="D13" i="17"/>
  <c r="J27" i="1" s="1"/>
  <c r="G27" i="1" s="1"/>
  <c r="F27" i="1" l="1"/>
  <c r="J2" i="1" s="1"/>
  <c r="M5" i="1"/>
  <c r="K2" i="1"/>
  <c r="K14" i="16" l="1" a="1"/>
  <c r="K14" i="16" s="1"/>
  <c r="K9" i="16" a="1"/>
  <c r="K9" i="16" s="1"/>
  <c r="K5" i="16"/>
  <c r="K4" i="16"/>
  <c r="D8" i="16"/>
  <c r="I22" i="1" s="1"/>
  <c r="K9" i="17" a="1"/>
  <c r="K9" i="17" s="1"/>
  <c r="K5" i="17"/>
  <c r="K4" i="17"/>
  <c r="D8" i="17"/>
  <c r="J22" i="1" s="1"/>
  <c r="K14" i="17" a="1"/>
  <c r="K14" i="17" s="1"/>
  <c r="K14" i="2" a="1"/>
  <c r="K14" i="2" s="1"/>
  <c r="L14" i="2" a="1"/>
  <c r="L14" i="2" s="1"/>
  <c r="K9" i="2" a="1"/>
  <c r="K9" i="2" s="1"/>
  <c r="K5" i="2"/>
  <c r="K4" i="2" s="1"/>
  <c r="D8" i="2" s="1"/>
  <c r="H22" i="1" s="1"/>
  <c r="G22" i="1" s="1"/>
  <c r="H5" i="1" l="1"/>
  <c r="F22" i="1"/>
  <c r="H2" i="1" l="1"/>
  <c r="F10" i="1"/>
  <c r="L9" i="2" a="1"/>
  <c r="L9" i="2" s="1"/>
  <c r="L5" i="2"/>
  <c r="L4" i="2" s="1"/>
  <c r="D9" i="2" s="1"/>
  <c r="H23" i="1" s="1"/>
  <c r="G23" i="1" s="1"/>
  <c r="F23" i="1" l="1"/>
  <c r="I5" i="1"/>
  <c r="I2" i="1"/>
  <c r="F5" i="1"/>
</calcChain>
</file>

<file path=xl/comments1.xml><?xml version="1.0" encoding="utf-8"?>
<comments xmlns="http://schemas.openxmlformats.org/spreadsheetml/2006/main">
  <authors>
    <author>Windows Kullanıcısı</author>
  </authors>
  <commentList>
    <comment ref="B21" authorId="0" shapeId="0">
      <text>
        <r>
          <rPr>
            <b/>
            <sz val="9"/>
            <color indexed="81"/>
            <rFont val="Tahoma"/>
            <family val="2"/>
            <charset val="162"/>
          </rPr>
          <t>Windows Kullanıcısı:</t>
        </r>
        <r>
          <rPr>
            <sz val="9"/>
            <color indexed="81"/>
            <rFont val="Tahoma"/>
            <family val="2"/>
            <charset val="162"/>
          </rPr>
          <t xml:space="preserve">
Dersin öğrenim kazanımlarını sırasıyla aşağıdaki sutununa giriniz.</t>
        </r>
      </text>
    </comment>
    <comment ref="C21" authorId="0" shapeId="0">
      <text>
        <r>
          <rPr>
            <b/>
            <sz val="9"/>
            <color indexed="81"/>
            <rFont val="Tahoma"/>
            <family val="2"/>
            <charset val="162"/>
          </rPr>
          <t>Windows Kullanıcısı:</t>
        </r>
        <r>
          <rPr>
            <sz val="9"/>
            <color indexed="81"/>
            <rFont val="Tahoma"/>
            <family val="2"/>
            <charset val="162"/>
          </rPr>
          <t xml:space="preserve">
Öğrenim kazanımı ile eşleştirilen Tekstil Mühendisliği Program çıktısı için Pçno ifadesini giriniz. Bir Öğrenim kazanımı için hücre içerisine bir program çıktısına ait PÇno giriniz. Diğer öğrenim kazanımları için önceden girdiğiniz PÇno girebilirsiniz. </t>
        </r>
      </text>
    </comment>
    <comment ref="E21" authorId="0" shapeId="0">
      <text>
        <r>
          <rPr>
            <b/>
            <sz val="9"/>
            <color indexed="81"/>
            <rFont val="Tahoma"/>
            <family val="2"/>
            <charset val="162"/>
          </rPr>
          <t>Windows Kullanıcısı:</t>
        </r>
        <r>
          <rPr>
            <sz val="9"/>
            <color indexed="81"/>
            <rFont val="Tahoma"/>
            <family val="2"/>
            <charset val="162"/>
          </rPr>
          <t xml:space="preserve">
ÖK nın PÇ olan katkısını 2-5 ölçeğinde giriniz. İlişki yoksa boş bırakınız</t>
        </r>
      </text>
    </comment>
  </commentList>
</comments>
</file>

<file path=xl/comments10.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1.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2.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13.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2.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3.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boş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4.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girinizç</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8"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5.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6.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7.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8.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comments9.xml><?xml version="1.0" encoding="utf-8"?>
<comments xmlns="http://schemas.openxmlformats.org/spreadsheetml/2006/main">
  <authors>
    <author>Windows Kullanıcısı</author>
  </authors>
  <commentList>
    <comment ref="K2" authorId="0" shapeId="0">
      <text>
        <r>
          <rPr>
            <b/>
            <sz val="9"/>
            <color indexed="81"/>
            <rFont val="Tahoma"/>
            <family val="2"/>
            <charset val="162"/>
          </rPr>
          <t>Windows Kullanıcısı:</t>
        </r>
        <r>
          <rPr>
            <sz val="9"/>
            <color indexed="81"/>
            <rFont val="Tahoma"/>
            <family val="2"/>
            <charset val="162"/>
          </rPr>
          <t xml:space="preserve">
Soru ile ilgili öğrenim kazanımı ifade eden değeri girin.
ÖRN: ÖK1 veya diğerlerinden birisini girin.
Herhangi bir öğrenim kazanımı ifadesi girilmez ise sutun için</t>
        </r>
        <r>
          <rPr>
            <b/>
            <sz val="9"/>
            <color indexed="81"/>
            <rFont val="Tahoma"/>
            <family val="2"/>
            <charset val="162"/>
          </rPr>
          <t xml:space="preserve"> öğrenim kazanımı sağlama yüzdesi  hesaplanmaz</t>
        </r>
      </text>
    </comment>
    <comment ref="C5" authorId="0" shapeId="0">
      <text>
        <r>
          <rPr>
            <b/>
            <sz val="9"/>
            <color indexed="81"/>
            <rFont val="Tahoma"/>
            <family val="2"/>
            <charset val="162"/>
          </rPr>
          <t>Windows Kullanıcısı:</t>
        </r>
        <r>
          <rPr>
            <sz val="9"/>
            <color indexed="81"/>
            <rFont val="Tahoma"/>
            <family val="2"/>
            <charset val="162"/>
          </rPr>
          <t xml:space="preserve">
Değerlendirme yönteminin adını giriniiz.
ÖRN Ara Sınav, Dönem Sonu Sınavı, Rapor, Ödev, Sunum…...gibi</t>
        </r>
      </text>
    </comment>
    <comment ref="K7" authorId="0" shapeId="0">
      <text>
        <r>
          <rPr>
            <b/>
            <sz val="9"/>
            <color indexed="81"/>
            <rFont val="Tahoma"/>
            <family val="2"/>
            <charset val="162"/>
          </rPr>
          <t>Windows Kullanıcısı:</t>
        </r>
        <r>
          <rPr>
            <sz val="9"/>
            <color indexed="81"/>
            <rFont val="Tahoma"/>
            <family val="2"/>
            <charset val="162"/>
          </rPr>
          <t xml:space="preserve">
İsterseniz sorunun puanını girebilirsiniz. Bu hücredeki değerler hesaplamada kullanılmamamktadır.</t>
        </r>
      </text>
    </comment>
    <comment ref="K10" authorId="0" shapeId="0">
      <text>
        <r>
          <rPr>
            <b/>
            <sz val="9"/>
            <color indexed="81"/>
            <rFont val="Tahoma"/>
            <family val="2"/>
            <charset val="162"/>
          </rPr>
          <t>Windows Kullanıcısı:</t>
        </r>
        <r>
          <rPr>
            <sz val="9"/>
            <color indexed="81"/>
            <rFont val="Tahoma"/>
            <family val="2"/>
            <charset val="162"/>
          </rPr>
          <t xml:space="preserve">
Öğrenim kazanımını sağlayan öğrencilerin aldığı en düşük notu giriniz.
ÖRN:  Test sorusundan tam puan, belirlediğiniz puanın üstünde  veya  soru puanının yarısını alan öğrenciler ÖK elde etmiş sayılır.</t>
        </r>
      </text>
    </comment>
    <comment ref="L10"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ilgili hücreye ÖK  sağlayan öğrencilerin aldığı en düşük puan girilmesi gerektiğini bildirir.</t>
        </r>
      </text>
    </comment>
    <comment ref="J12" authorId="0" shapeId="0">
      <text>
        <r>
          <rPr>
            <b/>
            <sz val="9"/>
            <color indexed="81"/>
            <rFont val="Tahoma"/>
            <family val="2"/>
            <charset val="162"/>
          </rPr>
          <t>Windows Kullanıcısı:</t>
        </r>
        <r>
          <rPr>
            <sz val="9"/>
            <color indexed="81"/>
            <rFont val="Tahoma"/>
            <family val="2"/>
            <charset val="162"/>
          </rPr>
          <t xml:space="preserve">
Sınava katılan öğrencilerin sayısı çok olduğu durumlarda öğrenim kazanımını hesaplamak için dersi alan öğrencilerden seçilecek 30 kişi ile örnekleme yapaılabilir.
Bu durumda soru puanları girilmeyen öğrenciler için sutuna S- ifadesi girilmelidir.
</t>
        </r>
      </text>
    </comment>
    <comment ref="G13" authorId="0" shapeId="0">
      <text>
        <r>
          <rPr>
            <b/>
            <sz val="9"/>
            <color indexed="81"/>
            <rFont val="Tahoma"/>
            <charset val="1"/>
          </rPr>
          <t>Windows Kullanıcısı:</t>
        </r>
        <r>
          <rPr>
            <sz val="9"/>
            <color indexed="81"/>
            <rFont val="Tahoma"/>
            <charset val="1"/>
          </rPr>
          <t xml:space="preserve">
Sütuna Öğrencilerin Numarasını giriniz.</t>
        </r>
      </text>
    </comment>
    <comment ref="H13" authorId="0" shapeId="0">
      <text>
        <r>
          <rPr>
            <b/>
            <sz val="9"/>
            <color indexed="81"/>
            <rFont val="Tahoma"/>
            <charset val="1"/>
          </rPr>
          <t>Windows Kullanıcısı:</t>
        </r>
        <r>
          <rPr>
            <sz val="9"/>
            <color indexed="81"/>
            <rFont val="Tahoma"/>
            <charset val="1"/>
          </rPr>
          <t xml:space="preserve">
Sütüna Öğrencilerin adını giriniz.</t>
        </r>
      </text>
    </comment>
    <comment ref="I13" authorId="0" shapeId="0">
      <text>
        <r>
          <rPr>
            <b/>
            <sz val="9"/>
            <color indexed="81"/>
            <rFont val="Tahoma"/>
            <family val="2"/>
            <charset val="162"/>
          </rPr>
          <t>Windows Kullanıcısı:</t>
        </r>
        <r>
          <rPr>
            <sz val="9"/>
            <color indexed="81"/>
            <rFont val="Tahoma"/>
            <family val="2"/>
            <charset val="162"/>
          </rPr>
          <t xml:space="preserve">
Sütuna öğrencilerin soyadını giriniz
Öğrenci sayısı Soyadı sutunundaki hücrelere girilen metin sayısı ile hesaplanır. Dersi alan öğrenciler için soyad sutununu baş bırakmayınız.</t>
        </r>
      </text>
    </comment>
    <comment ref="J13" authorId="0" shapeId="0">
      <text>
        <r>
          <rPr>
            <b/>
            <sz val="9"/>
            <color indexed="81"/>
            <rFont val="Tahoma"/>
            <family val="2"/>
            <charset val="162"/>
          </rPr>
          <t>Windows Kullanıcısı:</t>
        </r>
        <r>
          <rPr>
            <sz val="9"/>
            <color indexed="81"/>
            <rFont val="Tahoma"/>
            <family val="2"/>
            <charset val="162"/>
          </rPr>
          <t xml:space="preserve">
F2 Devamsızlık notu ile kalan öğrenciler için F2 giriniz.
KIRMIZI RENKLE İŞARETLENEN SATIRLARA ÖĞRENCİNİN ALDIĞI PAUNI GİRMEYİNİZ:</t>
        </r>
      </text>
    </comment>
    <comment ref="L13" authorId="0" shapeId="0">
      <text>
        <r>
          <rPr>
            <b/>
            <sz val="9"/>
            <color indexed="81"/>
            <rFont val="Tahoma"/>
            <family val="2"/>
            <charset val="162"/>
          </rPr>
          <t>Windows Kullanıcısı:</t>
        </r>
        <r>
          <rPr>
            <sz val="9"/>
            <color indexed="81"/>
            <rFont val="Tahoma"/>
            <family val="2"/>
            <charset val="162"/>
          </rPr>
          <t xml:space="preserve">
Ünlem işareti bir soru ile öğrenim kazanımı ilişkilendirildiğinde her bir öğrencinin sorudan aldığı puanın ilgili hücreye girilmesi gerektiğini bildirir.
Eğer sınıfta rastgele seçilen öğrenciler için hesaplama yapılmak isteniyorsa, önce değerlendirmeye alınmayan öğrencilerin durumları için S- ve F2 ifadeleri  seçilmeyen veya devamsız sütünuna girilmelidir. Bu şekilde kırmızı renkle belirtilen hücreye öğrencinin sorudan aldığı puan girilmez.</t>
        </r>
      </text>
    </comment>
    <comment ref="J14" authorId="0" shapeId="0">
      <text>
        <r>
          <rPr>
            <b/>
            <sz val="9"/>
            <color indexed="81"/>
            <rFont val="Tahoma"/>
            <family val="2"/>
            <charset val="162"/>
          </rPr>
          <t>Windows Kullanıcısı:</t>
        </r>
        <r>
          <rPr>
            <sz val="9"/>
            <color indexed="81"/>
            <rFont val="Tahoma"/>
            <family val="2"/>
            <charset val="162"/>
          </rPr>
          <t xml:space="preserve">
ÖK hesaplanmasında rastgele seçilmeyen öğrenciler için S- ifadesini bu sutuna giriniz.
KIRMIZI RENKLE İŞARETLENEN SATIRLARA ÖĞRENCİNİN ALDIĞI PAUNI GİRMEYİNİZ:</t>
        </r>
      </text>
    </comment>
    <comment ref="K15" authorId="0" shapeId="0">
      <text>
        <r>
          <rPr>
            <b/>
            <sz val="9"/>
            <color indexed="81"/>
            <rFont val="Tahoma"/>
            <family val="2"/>
            <charset val="162"/>
          </rPr>
          <t>Windows Kullanıcısı:</t>
        </r>
        <r>
          <rPr>
            <sz val="9"/>
            <color indexed="81"/>
            <rFont val="Tahoma"/>
            <family val="2"/>
            <charset val="162"/>
          </rPr>
          <t xml:space="preserve">
Öğrencinin sorudan aldığı puanı giriniz.</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<sst xmlns="http://schemas.openxmlformats.org/spreadsheetml/2006/main" count="1588" uniqueCount="182">
  <si>
    <t xml:space="preserve">DÖNEMLİK MÜDEK DERS BAŞARI PÇ DEĞERLENDİRME </t>
  </si>
  <si>
    <t>PÇno</t>
  </si>
  <si>
    <t>PÇ1</t>
  </si>
  <si>
    <t>PÇ2</t>
  </si>
  <si>
    <t>PÇ3</t>
  </si>
  <si>
    <t>PÇ4</t>
  </si>
  <si>
    <t>PÇ5</t>
  </si>
  <si>
    <t>PÇ6</t>
  </si>
  <si>
    <t>PÇ7</t>
  </si>
  <si>
    <t>PÇ8</t>
  </si>
  <si>
    <t>PÇ9</t>
  </si>
  <si>
    <t>PÇ10</t>
  </si>
  <si>
    <t>PÇ11</t>
  </si>
  <si>
    <t>Ders bilgilerini giriniz.</t>
  </si>
  <si>
    <t>Dersin sağladığı PÇ yüzdesi</t>
  </si>
  <si>
    <t>Dersin kodu ve adı</t>
  </si>
  <si>
    <t>:</t>
  </si>
  <si>
    <t>Dersin sorumlusu</t>
  </si>
  <si>
    <t>Ökno</t>
  </si>
  <si>
    <t>ÖK1</t>
  </si>
  <si>
    <t>ÖK2</t>
  </si>
  <si>
    <t>ÖK3</t>
  </si>
  <si>
    <t>ÖK4</t>
  </si>
  <si>
    <t>ÖK5</t>
  </si>
  <si>
    <t>ÖK6</t>
  </si>
  <si>
    <t>ÖK7</t>
  </si>
  <si>
    <t>ÖK8</t>
  </si>
  <si>
    <t>ÖK9</t>
  </si>
  <si>
    <t>ÖK10</t>
  </si>
  <si>
    <t>ÖK11</t>
  </si>
  <si>
    <t>ÖK12</t>
  </si>
  <si>
    <t>ÖK13</t>
  </si>
  <si>
    <t>ÖK14</t>
  </si>
  <si>
    <t>ÖK15</t>
  </si>
  <si>
    <t>ÖK16</t>
  </si>
  <si>
    <t>ÖK17</t>
  </si>
  <si>
    <t>ÖK18</t>
  </si>
  <si>
    <t>ÖK19</t>
  </si>
  <si>
    <t>ÖK20</t>
  </si>
  <si>
    <t>Dönemi</t>
  </si>
  <si>
    <t>Dersin sağladığı ÖK yüzdesi</t>
  </si>
  <si>
    <t>Ders türü (Zorunlu/Seçmeli)</t>
  </si>
  <si>
    <t>DERSİN SORUMLUSU</t>
  </si>
  <si>
    <t>BİLGİLENDİRME:</t>
  </si>
  <si>
    <t>1)</t>
  </si>
  <si>
    <t xml:space="preserve">Sayfalarda pembe renkli hücrelere veri girişi yapılmalıdır. Mavi renk ile belirtilen hücreler içerisine formül yazıldığı için üzerinde hiçbir işlem yapmayınız veya silmeyiniz. </t>
  </si>
  <si>
    <t>DEĞERLENDİRMENİZ</t>
  </si>
  <si>
    <t>2)</t>
  </si>
  <si>
    <t>Eğer  kopyala-yapıştır seçenekleri kullanarak verileri dosyaya aktarmak istiyorsanız, yapıştırma seçeneklerinden değerleri yapıştır seçeneği tercih edilmelidir.</t>
  </si>
  <si>
    <t>İYİLEŞTİRME ÖNERİNİZ</t>
  </si>
  <si>
    <t>3)</t>
  </si>
  <si>
    <t>Hücrelere yapılacak veri girişleri ile ilgili açıklamaları okumak için hücrelerin üzerinde sağ üst köşede belirtilen kırmızı renkteki hücrelere imleci sürükleyebilirsiniz.</t>
  </si>
  <si>
    <t>4)</t>
  </si>
  <si>
    <t>Bir ders için birden fazla veya farklı değerlendirme yöntemi kullanılarak dersin öğrenim kazanımları ölçülebilmektedir. Bu nedenle değerlendirme yöntemleri için sayfa2..sayfa13 isimlendirilen sayfaları kullanabilirsiniz.</t>
  </si>
  <si>
    <t>5)</t>
  </si>
  <si>
    <t>sayfa2..sayfa13 sayfalarına değerlendirme yönteminin adı, sorunun ilgili olduğu ÖK, soru puanı, ÖK sağlayan öğrencilerin aldığı en düşük puan ve öğrencilerin sınav sorularından aldığı notların pembe renkli hücrelere girilmesi gerekmektedir.</t>
  </si>
  <si>
    <t>6)</t>
  </si>
  <si>
    <t>Öğrenci sayısının çok olduğu dersler için rastgele 30 öğrencinin seçildiği bir örnekleme yapılarak dersin ÖK ve PÇ değerlendirmesi yapılabilir.</t>
  </si>
  <si>
    <t>7)</t>
  </si>
  <si>
    <t>sayfa1 bölümüne ders bilgilerini, dersin öğrenim kazanımı tanımını, Ökno, Pçno ve dersin başarı değerlendirmenizi pembe renkli hücrelere girmeniz gerekmektedir.</t>
  </si>
  <si>
    <t>DİĞER DÜŞÜNCELERİNİZ</t>
  </si>
  <si>
    <t>8)</t>
  </si>
  <si>
    <t xml:space="preserve">sayfa1 bölümüne dersin bir Öğrenim kazanımı (ÖKno) ile sadece bir program çıktısı (PÇno) ile eşleştirilmelidir.  Bir program çıktısını birden fazla öğrenim kazanımı ile ölçülüyorsa bu öğrenim kazanımları için aynı PÇno girilebilir. </t>
  </si>
  <si>
    <t>9)</t>
  </si>
  <si>
    <t>ÖKno-PÇno ilişkisi 1-5 ARASI; 1: İLGİ YOK, 2: İLGİ: ZAYIF,3: İLGİ ORTA, 4: İLGİ ÇOK, 5: İLGİ EN ÇOK skalası ile tanımlanmalıdır. Bir öğrenim kazanımı 3:ilgi orta, 4:ilgi çok veya 5: ilgi en çok olduğu PÇno ile eşleştirlmesi tercih edilmelidir.</t>
  </si>
  <si>
    <t>Dersin öğrenim kazanımlarının hesaplanabilmsei için öğrencilerin sorulardan aldıkları puanları alt satırda belirtilen sayfaya giriniz. Kullanmadığınız diğer değerlendirme yöntemleri varsa ilgili sayfa üzerinde işlem yapmayınız.</t>
  </si>
  <si>
    <t>Ara Sınav</t>
  </si>
  <si>
    <t>Dönem Sonu Sınavı</t>
  </si>
  <si>
    <t>Değerlendirme 1</t>
  </si>
  <si>
    <t>Değerlendirme 2</t>
  </si>
  <si>
    <t>Değerlendirme 3</t>
  </si>
  <si>
    <t>Değerlendirme 4</t>
  </si>
  <si>
    <t>Değerlendirme 5</t>
  </si>
  <si>
    <t>Değerlendirme 6</t>
  </si>
  <si>
    <t>Değerlendirme 7</t>
  </si>
  <si>
    <t>Değerlendirme 8</t>
  </si>
  <si>
    <t>Değerlendirme 9</t>
  </si>
  <si>
    <t>Değerlendirme 10</t>
  </si>
  <si>
    <t>Sayfa2</t>
  </si>
  <si>
    <t>Sayfa3</t>
  </si>
  <si>
    <t>Sayfa4</t>
  </si>
  <si>
    <t>Sayfa5</t>
  </si>
  <si>
    <t>Sayfa6</t>
  </si>
  <si>
    <t>Sayfa7</t>
  </si>
  <si>
    <t>Sayfa8</t>
  </si>
  <si>
    <t>Sayfa9</t>
  </si>
  <si>
    <t>Sayfa10</t>
  </si>
  <si>
    <t>Sayfa11</t>
  </si>
  <si>
    <t>Sayfa12</t>
  </si>
  <si>
    <t>Sayfa13</t>
  </si>
  <si>
    <t>Dersin öğrenim kazanımlarını sırasıyla aşağıdaki sutununa giriniz.</t>
  </si>
  <si>
    <t>ÖĞRENİM KAZANIMI TANIMI</t>
  </si>
  <si>
    <t>Pçno</t>
  </si>
  <si>
    <t>PROGRAM ÇIKTISI TANIMI</t>
  </si>
  <si>
    <t>ÖKno-Pçno ilişkisi</t>
  </si>
  <si>
    <t>% PÇ</t>
  </si>
  <si>
    <t>ÖK ORTALAMA</t>
  </si>
  <si>
    <t>ÖK</t>
  </si>
  <si>
    <t xml:space="preserve"> </t>
  </si>
  <si>
    <t>PAMUKKALE ÜNİVERSİTESİ TEKSTİL MÜHENDİSLİĞİ BÖLÜMÜ’NÜN PROGRAM ÇIKTILARI;</t>
  </si>
  <si>
    <t>PÇNO</t>
  </si>
  <si>
    <t>SORU NO</t>
  </si>
  <si>
    <t>SORU1</t>
  </si>
  <si>
    <t>SORU2</t>
  </si>
  <si>
    <t>SORU3</t>
  </si>
  <si>
    <t>SORU4</t>
  </si>
  <si>
    <t>SORU5</t>
  </si>
  <si>
    <t>SORU6</t>
  </si>
  <si>
    <t>SORU7</t>
  </si>
  <si>
    <t>SORU8</t>
  </si>
  <si>
    <t>SORU9</t>
  </si>
  <si>
    <t>SORU10</t>
  </si>
  <si>
    <t>SORU11</t>
  </si>
  <si>
    <t>SORU12</t>
  </si>
  <si>
    <t>SORU13</t>
  </si>
  <si>
    <t>SORU14</t>
  </si>
  <si>
    <t>SORU15</t>
  </si>
  <si>
    <t>SORU16</t>
  </si>
  <si>
    <t>SORU17</t>
  </si>
  <si>
    <t>SORU18</t>
  </si>
  <si>
    <t>SORU19</t>
  </si>
  <si>
    <t>SORU20</t>
  </si>
  <si>
    <t>SORU21</t>
  </si>
  <si>
    <t>SORU22</t>
  </si>
  <si>
    <t>SORU23</t>
  </si>
  <si>
    <t>SORU24</t>
  </si>
  <si>
    <t>SORU25</t>
  </si>
  <si>
    <t>SORU26</t>
  </si>
  <si>
    <t>SORU27</t>
  </si>
  <si>
    <t>SORU28</t>
  </si>
  <si>
    <t>SORU29</t>
  </si>
  <si>
    <t>SORU30</t>
  </si>
  <si>
    <t>SORU31</t>
  </si>
  <si>
    <t>SORU32</t>
  </si>
  <si>
    <t>SORU33</t>
  </si>
  <si>
    <t>SORU34</t>
  </si>
  <si>
    <t>SORU35</t>
  </si>
  <si>
    <t>SORU36</t>
  </si>
  <si>
    <t>SORU37</t>
  </si>
  <si>
    <t>SORU38</t>
  </si>
  <si>
    <t>SORU39</t>
  </si>
  <si>
    <t>SORU40</t>
  </si>
  <si>
    <t>SORU41</t>
  </si>
  <si>
    <t>SORU42</t>
  </si>
  <si>
    <t>SORU43</t>
  </si>
  <si>
    <t>SORU44</t>
  </si>
  <si>
    <t>SORU45</t>
  </si>
  <si>
    <t>SORU46</t>
  </si>
  <si>
    <t>SORU47</t>
  </si>
  <si>
    <t>SORU48</t>
  </si>
  <si>
    <t>SORU49</t>
  </si>
  <si>
    <t>SORU50</t>
  </si>
  <si>
    <t>SORUNUN İLGİLİ OLDUĞU ÖĞRENİM KAZANIMI</t>
  </si>
  <si>
    <t>Değerlendirme yönteminin adını giriniz.</t>
  </si>
  <si>
    <t>ÖĞRENİM KAZANIMININ SAĞLANMA YÜZDESİ</t>
  </si>
  <si>
    <t>Degerlendirme Adı</t>
  </si>
  <si>
    <t>ÖĞRENİM KAZANIMINI SAĞLAYAN ÖĞRENCİ SAYISI</t>
  </si>
  <si>
    <t xml:space="preserve">Sınavın Ortalama </t>
  </si>
  <si>
    <t>ÖĞRENCİ SAYISI</t>
  </si>
  <si>
    <t xml:space="preserve">ÖK Yüzdesi </t>
  </si>
  <si>
    <t>SORU PUANI</t>
  </si>
  <si>
    <t xml:space="preserve">  </t>
  </si>
  <si>
    <t>ÖĞRENİM KAZANIMINI SAĞLAYAN ÖĞRENCİLERİN ALDIĞI EN DÜŞÜK PUAN</t>
  </si>
  <si>
    <t>HER BİR ÖĞRENCİLERİN SORUDAN ALDIĞI PUANI İLGİLİ SUTUNA GİRİNİZ.</t>
  </si>
  <si>
    <t>Sıra</t>
  </si>
  <si>
    <t>ÖğrNo</t>
  </si>
  <si>
    <t>Adı</t>
  </si>
  <si>
    <t>Soyadı</t>
  </si>
  <si>
    <t>F2:Devamsız Öğr.</t>
  </si>
  <si>
    <t>S-:Seçilmeyen Öğr.</t>
  </si>
  <si>
    <t/>
  </si>
  <si>
    <t>Matematik, fen bilimleri, temel mühendislik, bilgisayarla hesaplama ve tekstil mühendisliğine özgü konularda bilgi sahibi olma ve bu bilgileri karmaşık mühendislik problemlerinin çözümünde kullanabilme becerisi.</t>
  </si>
  <si>
    <t>BM Sürdürülebilir Kalkınma Amaçlarını gözeterek ve temel bilim, matematik ve mühendislik bilgilerini kullanarak karmaşık temel mühendislik ve/veya tekstil mühendisliği problemlerini tanımlama, formüle etme ve analiz etme becerisi.</t>
  </si>
  <si>
    <t>Çok bileşenli ve çeşitli alt sistemleri içeren ve/veya birden fazla disiplini ilgilendiren karmaşık mühendislik problemlerini; karmaşık sistemleri, süreçleri, cihazları veya ürünlerini gerçekçi koşulları ve kısıtları göz önüne alarak, mevcut ve gelecekteki gereksinimleri karşılayarak, yaratıcı çözümler geliştirme ve  tasarlama becerisi.</t>
  </si>
  <si>
    <t>Güncel mühendislik ve bilişim teknolojilerini, tahmin, modelleme ve benzeri uygun teknikleri, bu araçların sınırlamalarının farkındalığı ile karmaşık mühendislik problemlerini analiz etme ve çözmede seçme ve kullanma becerisi.</t>
  </si>
  <si>
    <t>Literatür taraması, deney tasarımı, deney yapma, veri toplama, analiz etme ve yorumlama içeren araştırma yöntemlerini karmaşık mühendislik problemlerinin incelenmesinde kullanma becerisi.</t>
  </si>
  <si>
    <t xml:space="preserve">BM Sürdürülebilir Kalkınma Amaçları kapsamında tekstil ve/veya temel mühendislik uygulamalarının topluma, sağlığa, güvenliğe, ekonomiye, sürdürülebilirliğe ve çevreye etkileri hakkında bilgi ve hukuksal sonuçları konusunda farkındalık. </t>
  </si>
  <si>
    <t>Mühendislik meslek ilkeleri ve etik sorumlulular hakkında  bilgi; tarafsızlık, ayrımcılık yapmama ve kapsayıcı olma konularında farkındalık.</t>
  </si>
  <si>
    <t xml:space="preserve">Bireysel ve disiplin içi ve çok disiplinli takımlarda yüz yüze, uzaktan veya karma ortamlarda takım lideri veya üyesi olarak etkin görev alma becerisi. </t>
  </si>
  <si>
    <t xml:space="preserve">Teknik konularda, hedef kitlenin eğitim, dil ve meslek gibi farklılıklarını göz önünde bulundurarak etkin sözlü, yazılı iletişim kurma becerisi. </t>
  </si>
  <si>
    <t xml:space="preserve">İş hayatı uygulamaları (proje yönetimi ve ekonomik yapılabilirlik analizi gibi) hakkında bilgi, yenilikçilik ve girişimcilik konularında farkındalık.  </t>
  </si>
  <si>
    <t>Bağımsız ve sürekli öğrenerek, yeni ve gelişmekte olan teknolojilere  uyum sağlayarak ve teknolojik değişimlerle ilgili sorgulayıcı düşünerek yaşam boyu öğrenme becerisi.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</si>
</sst>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2"/>
      <name val="Arial"/>
      <family val="2"/>
      <charset val="162"/>
    </font>
    <font>
      <sz val="8"/>
      <name val="Calibri"/>
      <family val="2"/>
      <scheme val="minor"/>
    </font>
    <font>
      <b/>
      <sz val="10"/>
      <name val="Arial"/>
      <family val="2"/>
      <charset val="162"/>
    </font>
    <font>
      <b/>
      <sz val="9"/>
      <name val="Arial"/>
      <family val="2"/>
      <charset val="162"/>
    </font>
    <font>
      <b/>
      <sz val="11"/>
      <color rgb="FF7030A0"/>
      <name val="Calibri"/>
      <family val="2"/>
      <charset val="162"/>
      <scheme val="minor"/>
    </font>
    <font>
      <b/>
      <sz val="11"/>
      <name val="Calibri"/>
      <family val="2"/>
      <charset val="162"/>
      <scheme val="minor"/>
    </font>
    <font>
      <sz val="12"/>
      <name val="Arial"/>
      <family val="2"/>
      <charset val="162"/>
    </font>
    <font>
      <b/>
      <sz val="11"/>
      <name val="Arial"/>
      <family val="2"/>
      <charset val="162"/>
    </font>
    <font>
      <sz val="12"/>
      <color theme="1"/>
      <name val="Arial"/>
      <family val="2"/>
      <charset val="162"/>
    </font>
    <font>
      <sz val="11"/>
      <name val="Arial"/>
      <family val="2"/>
      <charset val="162"/>
    </font>
    <font>
      <b/>
      <sz val="11"/>
      <color theme="1"/>
      <name val="Arial"/>
      <family val="2"/>
      <charset val="162"/>
    </font>
    <font>
      <sz val="9"/>
      <color indexed="81"/>
      <name val="Tahoma"/>
      <family val="2"/>
      <charset val="162"/>
    </font>
    <font>
      <b/>
      <sz val="9"/>
      <color indexed="81"/>
      <name val="Tahoma"/>
      <family val="2"/>
      <charset val="162"/>
    </font>
    <font>
      <sz val="12"/>
      <name val="Symbol"/>
      <family val="1"/>
      <charset val="2"/>
    </font>
    <font>
      <sz val="11"/>
      <color theme="1"/>
      <name val="Symbol"/>
      <family val="1"/>
      <charset val="2"/>
    </font>
    <font>
      <sz val="11"/>
      <color theme="1"/>
      <name val="Arial Tur"/>
      <charset val="162"/>
    </font>
    <font>
      <b/>
      <sz val="16"/>
      <color rgb="FFFF0000"/>
      <name val="Arial"/>
      <family val="2"/>
      <charset val="162"/>
    </font>
    <font>
      <b/>
      <sz val="11"/>
      <color rgb="FF00B0F0"/>
      <name val="Arial"/>
      <family val="2"/>
      <charset val="162"/>
    </font>
    <font>
      <sz val="11"/>
      <color rgb="FF00B0F0"/>
      <name val="Calibri"/>
      <family val="2"/>
      <charset val="16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rgb="FF00B0F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thick">
        <color auto="1"/>
      </left>
      <right style="thick">
        <color auto="1"/>
      </right>
      <top style="thick">
        <color auto="1"/>
      </top>
      <bottom style="thick">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0" fontId="2" fillId="0" borderId="0"/>
  </cellStyleXfs>
  <cellXfs count="69">
    <xf numFmtId="0" fontId="0" fillId="0" borderId="0" xfId="0"/>
    <xf numFmtId="0" fontId="4" fillId="2" borderId="1" xfId="0" applyFont="1" applyFill="1" applyBorder="1" applyAlignment="1">
      <alignment vertical="center"/>
    </xf>
    <xf numFmtId="0" fontId="3" fillId="0" borderId="0" xfId="0" applyFont="1"/>
    <xf numFmtId="0" fontId="4" fillId="3" borderId="1" xfId="0" applyFont="1" applyFill="1" applyBorder="1" applyAlignment="1">
      <alignment horizontal="left"/>
    </xf>
    <xf numFmtId="0" fontId="6" fillId="2" borderId="1" xfId="0" applyFont="1" applyFill="1" applyBorder="1" applyAlignment="1">
      <alignment vertical="center" wrapText="1"/>
    </xf>
    <xf numFmtId="0" fontId="0" fillId="0" borderId="0" xfId="0" applyAlignment="1">
      <alignment wrapText="1"/>
    </xf>
    <xf numFmtId="0" fontId="7" fillId="2" borderId="2" xfId="0" applyFont="1" applyFill="1" applyBorder="1" applyAlignment="1">
      <alignment vertical="center" wrapText="1"/>
    </xf>
    <xf numFmtId="0" fontId="7" fillId="3" borderId="2" xfId="0" applyFont="1" applyFill="1" applyBorder="1" applyAlignment="1">
      <alignment horizontal="left" wrapText="1"/>
    </xf>
    <xf numFmtId="0" fontId="8" fillId="0" borderId="0" xfId="0" applyFont="1"/>
    <xf numFmtId="0" fontId="4" fillId="0" borderId="3" xfId="0" applyFont="1" applyBorder="1" applyAlignment="1">
      <alignment vertical="center"/>
    </xf>
    <xf numFmtId="0" fontId="4" fillId="0" borderId="4" xfId="0" applyFont="1" applyBorder="1" applyAlignment="1">
      <alignment horizontal="left"/>
    </xf>
    <xf numFmtId="0" fontId="8" fillId="0" borderId="5" xfId="0" applyFont="1" applyBorder="1"/>
    <xf numFmtId="0" fontId="9" fillId="0" borderId="0" xfId="0" applyFont="1"/>
    <xf numFmtId="0" fontId="10" fillId="4" borderId="2" xfId="0" applyFont="1" applyFill="1" applyBorder="1" applyAlignment="1">
      <alignment horizontal="left"/>
    </xf>
    <xf numFmtId="0" fontId="12" fillId="4" borderId="2" xfId="1" applyFont="1" applyFill="1" applyBorder="1"/>
    <xf numFmtId="0" fontId="13" fillId="3" borderId="7" xfId="0" applyFont="1" applyFill="1" applyBorder="1" applyAlignment="1">
      <alignment horizontal="left"/>
    </xf>
    <xf numFmtId="0" fontId="10" fillId="4" borderId="3" xfId="0" applyFont="1" applyFill="1" applyBorder="1" applyAlignment="1">
      <alignment horizontal="left"/>
    </xf>
    <xf numFmtId="0" fontId="10" fillId="4" borderId="8" xfId="0" applyFont="1" applyFill="1" applyBorder="1" applyAlignment="1">
      <alignment horizontal="left"/>
    </xf>
    <xf numFmtId="0" fontId="7" fillId="2" borderId="1" xfId="0" applyFont="1" applyFill="1" applyBorder="1" applyAlignment="1">
      <alignment vertical="center"/>
    </xf>
    <xf numFmtId="0" fontId="4" fillId="2" borderId="1" xfId="0" applyFont="1" applyFill="1" applyBorder="1" applyAlignment="1">
      <alignment horizontal="right" vertical="center"/>
    </xf>
    <xf numFmtId="0" fontId="13" fillId="3" borderId="1" xfId="0" applyFont="1" applyFill="1" applyBorder="1" applyAlignment="1">
      <alignment horizontal="left"/>
    </xf>
    <xf numFmtId="10" fontId="0" fillId="2" borderId="1" xfId="0" applyNumberFormat="1" applyFill="1" applyBorder="1"/>
    <xf numFmtId="0" fontId="0" fillId="2" borderId="1" xfId="0" applyFill="1" applyBorder="1"/>
    <xf numFmtId="0" fontId="14" fillId="2" borderId="1" xfId="0" applyFont="1" applyFill="1" applyBorder="1"/>
    <xf numFmtId="0" fontId="11" fillId="3" borderId="1" xfId="0" applyFont="1" applyFill="1" applyBorder="1" applyAlignment="1">
      <alignment horizontal="left"/>
    </xf>
    <xf numFmtId="0" fontId="4" fillId="4" borderId="2" xfId="0" applyFont="1" applyFill="1" applyBorder="1" applyAlignment="1">
      <alignment horizontal="left"/>
    </xf>
    <xf numFmtId="0" fontId="17" fillId="4" borderId="3" xfId="0" applyFont="1" applyFill="1" applyBorder="1" applyAlignment="1">
      <alignment horizontal="left"/>
    </xf>
    <xf numFmtId="0" fontId="18" fillId="0" borderId="0" xfId="0" applyFont="1"/>
    <xf numFmtId="0" fontId="19" fillId="0" borderId="0" xfId="0" applyFont="1"/>
    <xf numFmtId="0" fontId="11" fillId="0" borderId="1" xfId="0" applyFont="1" applyBorder="1" applyAlignment="1">
      <alignment horizontal="left"/>
    </xf>
    <xf numFmtId="0" fontId="11" fillId="3" borderId="1" xfId="0" applyFont="1" applyFill="1" applyBorder="1" applyAlignment="1">
      <alignment horizontal="center"/>
    </xf>
    <xf numFmtId="0" fontId="20" fillId="0" borderId="1" xfId="0" applyFont="1" applyBorder="1" applyAlignment="1">
      <alignment horizontal="center"/>
    </xf>
    <xf numFmtId="0" fontId="0" fillId="0" borderId="1" xfId="0" applyBorder="1"/>
    <xf numFmtId="0" fontId="10" fillId="0" borderId="2" xfId="0" applyFont="1" applyBorder="1" applyAlignment="1">
      <alignment horizontal="left"/>
    </xf>
    <xf numFmtId="0" fontId="10" fillId="0" borderId="3" xfId="0" applyFont="1" applyBorder="1" applyAlignment="1">
      <alignment horizontal="left"/>
    </xf>
    <xf numFmtId="0" fontId="10" fillId="0" borderId="8" xfId="0" applyFont="1" applyBorder="1" applyAlignment="1">
      <alignment horizontal="left"/>
    </xf>
    <xf numFmtId="10" fontId="0" fillId="0" borderId="0" xfId="0" applyNumberFormat="1"/>
    <xf numFmtId="0" fontId="13" fillId="3" borderId="9" xfId="0" applyFont="1" applyFill="1" applyBorder="1" applyAlignment="1">
      <alignment horizontal="left"/>
    </xf>
    <xf numFmtId="0" fontId="21" fillId="2" borderId="1" xfId="0" applyFont="1" applyFill="1" applyBorder="1"/>
    <xf numFmtId="0" fontId="22" fillId="2" borderId="1" xfId="0" applyFont="1" applyFill="1" applyBorder="1" applyAlignment="1">
      <alignment horizontal="center" vertical="center"/>
    </xf>
    <xf numFmtId="0" fontId="13" fillId="0" borderId="1" xfId="0" applyFont="1" applyBorder="1" applyAlignment="1">
      <alignment horizontal="left"/>
    </xf>
    <xf numFmtId="10" fontId="7" fillId="2" borderId="1" xfId="0" applyNumberFormat="1" applyFont="1" applyFill="1" applyBorder="1" applyAlignment="1">
      <alignment vertical="center"/>
    </xf>
    <xf numFmtId="10" fontId="3" fillId="2" borderId="6" xfId="0" applyNumberFormat="1" applyFont="1" applyFill="1" applyBorder="1"/>
    <xf numFmtId="10" fontId="1" fillId="2" borderId="6" xfId="0" applyNumberFormat="1" applyFont="1" applyFill="1" applyBorder="1"/>
    <xf numFmtId="0" fontId="11" fillId="4" borderId="1" xfId="0" applyFont="1" applyFill="1" applyBorder="1" applyAlignment="1">
      <alignment horizontal="left"/>
    </xf>
    <xf numFmtId="0" fontId="10" fillId="4" borderId="10" xfId="0" applyFont="1" applyFill="1" applyBorder="1" applyAlignment="1">
      <alignment horizontal="left"/>
    </xf>
    <xf numFmtId="0" fontId="11" fillId="4" borderId="9" xfId="0" applyFont="1" applyFill="1" applyBorder="1" applyAlignment="1">
      <alignment horizontal="left"/>
    </xf>
    <xf numFmtId="0" fontId="11" fillId="4" borderId="11" xfId="0" applyFont="1" applyFill="1" applyBorder="1" applyAlignment="1">
      <alignment horizontal="left"/>
    </xf>
    <xf numFmtId="0" fontId="0" fillId="6" borderId="0" xfId="0" applyFill="1"/>
    <xf numFmtId="0" fontId="0" fillId="3" borderId="0" xfId="0" applyFill="1"/>
    <xf numFmtId="10" fontId="3" fillId="5" borderId="0" xfId="0" applyNumberFormat="1" applyFont="1" applyFill="1"/>
    <xf numFmtId="0" fontId="3" fillId="6" borderId="0" xfId="0" applyFont="1" applyFill="1"/>
    <xf numFmtId="0" fontId="11" fillId="3" borderId="2" xfId="0" applyFont="1" applyFill="1" applyBorder="1" applyAlignment="1">
      <alignment horizontal="left" wrapText="1"/>
    </xf>
    <xf numFmtId="0" fontId="11" fillId="2" borderId="2" xfId="0" applyFont="1" applyFill="1" applyBorder="1" applyAlignment="1">
      <alignment vertical="center" wrapText="1"/>
    </xf>
    <xf numFmtId="0" fontId="11" fillId="3" borderId="1" xfId="0" applyFont="1" applyFill="1" applyBorder="1" applyAlignment="1">
      <alignment horizontal="center" wrapText="1"/>
    </xf>
    <xf numFmtId="0" fontId="11" fillId="2" borderId="1" xfId="0" applyFont="1" applyFill="1" applyBorder="1" applyAlignment="1">
      <alignment vertical="center" wrapText="1"/>
    </xf>
    <xf numFmtId="10" fontId="11" fillId="2" borderId="2" xfId="0" applyNumberFormat="1" applyFont="1" applyFill="1" applyBorder="1" applyAlignment="1">
      <alignment vertical="center" wrapText="1"/>
    </xf>
    <xf numFmtId="0" fontId="11" fillId="2" borderId="2" xfId="0" applyFont="1" applyFill="1" applyBorder="1" applyAlignment="1">
      <alignment vertical="center"/>
    </xf>
    <xf numFmtId="0" fontId="11" fillId="2" borderId="1" xfId="0" applyFont="1" applyFill="1" applyBorder="1" applyAlignment="1">
      <alignment vertical="center"/>
    </xf>
    <xf numFmtId="0" fontId="14" fillId="0" borderId="0" xfId="0" applyFont="1"/>
    <xf numFmtId="0" fontId="14" fillId="2" borderId="13" xfId="0" applyFont="1" applyFill="1" applyBorder="1"/>
    <xf numFmtId="0" fontId="14" fillId="2" borderId="6" xfId="0" applyFont="1" applyFill="1" applyBorder="1"/>
    <xf numFmtId="10" fontId="14" fillId="2" borderId="6" xfId="0" applyNumberFormat="1" applyFont="1" applyFill="1" applyBorder="1"/>
    <xf numFmtId="10" fontId="14" fillId="2" borderId="12" xfId="0" applyNumberFormat="1" applyFont="1" applyFill="1" applyBorder="1"/>
    <xf numFmtId="10" fontId="14" fillId="5" borderId="0" xfId="0" applyNumberFormat="1" applyFont="1" applyFill="1"/>
    <xf numFmtId="10" fontId="0" fillId="0" borderId="0" xfId="0" applyNumberFormat="1" applyAlignment="1">
      <alignment wrapText="1"/>
    </xf>
    <xf numFmtId="2" fontId="13" fillId="3" borderId="9" xfId="0" applyNumberFormat="1" applyFont="1" applyFill="1" applyBorder="1" applyAlignment="1">
      <alignment horizontal="left"/>
    </xf>
    <xf numFmtId="2" fontId="13" fillId="3" borderId="7" xfId="0" applyNumberFormat="1" applyFont="1" applyFill="1" applyBorder="1" applyAlignment="1">
      <alignment horizontal="left"/>
    </xf>
    <xf numFmtId="0" fontId="0" fillId="0" borderId="0" xfId="0" applyAlignment="1">
      <alignment horizontal="right"/>
    </xf>
  </cellXfs>
  <cellStyles count="2">
    <cellStyle name="Normal" xfId="0" builtinId="0"/>
    <cellStyle name="Normal 4" xfId="1"/>
  </cellStyles>
  <dxfs count="63">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ill>
        <patternFill>
          <bgColor theme="5" tint="0.79998168889431442"/>
        </patternFill>
      </fill>
    </dxf>
    <dxf>
      <fill>
        <patternFill>
          <bgColor rgb="FFFF0000"/>
        </patternFill>
      </fill>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s>
  <tableStyles count="0" defaultTableStyle="TableStyleMedium2" defaultPivotStyle="PivotStyleLight16"/>
  <colors>
    <mruColors>
      <color rgb="FFFEA0EA"/>
      <color rgb="FFF385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58"/>
  <sheetViews>
    <sheetView tabSelected="1" zoomScale="60" zoomScaleNormal="60" workbookViewId="0">
      <selection activeCell="D22" sqref="D22"/>
    </sheetView>
  </sheetViews>
  <sheetFormatPr defaultRowHeight="15" x14ac:dyDescent="0.25"/>
  <cols>
    <col min="1" max="1" width="7.28515625" bestFit="1" customWidth="1"/>
    <col min="2" max="2" width="58.42578125" customWidth="1"/>
    <col min="3" max="3" width="8" customWidth="1"/>
    <col min="4" max="4" width="99.85546875" customWidth="1"/>
    <col min="5" max="5" width="18.5703125" bestFit="1" customWidth="1"/>
    <col min="6" max="6" width="10.28515625" customWidth="1"/>
    <col min="7" max="7" width="20.7109375" customWidth="1"/>
    <col min="8" max="19" width="18.5703125" customWidth="1"/>
    <col min="20" max="27" width="9.140625" customWidth="1"/>
  </cols>
  <sheetData>
    <row r="1" spans="1:27" ht="17.25" thickTop="1" thickBot="1" x14ac:dyDescent="0.3">
      <c r="B1" s="1" t="s">
        <v>0</v>
      </c>
      <c r="C1" s="11"/>
      <c r="G1" s="23" t="s">
        <v>1</v>
      </c>
      <c r="H1" s="60" t="s">
        <v>2</v>
      </c>
      <c r="I1" s="61" t="s">
        <v>3</v>
      </c>
      <c r="J1" s="61" t="s">
        <v>4</v>
      </c>
      <c r="K1" s="61" t="s">
        <v>5</v>
      </c>
      <c r="L1" s="61" t="s">
        <v>6</v>
      </c>
      <c r="M1" s="61" t="s">
        <v>7</v>
      </c>
      <c r="N1" s="61" t="s">
        <v>8</v>
      </c>
      <c r="O1" s="61" t="s">
        <v>9</v>
      </c>
      <c r="P1" s="61" t="s">
        <v>10</v>
      </c>
      <c r="Q1" s="61" t="s">
        <v>11</v>
      </c>
      <c r="R1" s="61" t="s">
        <v>12</v>
      </c>
    </row>
    <row r="2" spans="1:27" ht="17.25" thickTop="1" thickBot="1" x14ac:dyDescent="0.3">
      <c r="B2" s="9"/>
      <c r="C2" s="10"/>
      <c r="D2" s="8" t="s">
        <v>13</v>
      </c>
      <c r="G2" s="23" t="s">
        <v>14</v>
      </c>
      <c r="H2" s="62" t="str">
        <f>IFERROR(SUMIFS($F$22:$F$41, $C$22:$C$41, H1)/SUMIFS($E$22:$E$41, $C$22:$C$41, H1),"")</f>
        <v/>
      </c>
      <c r="I2" s="62" t="str">
        <f t="shared" ref="I2:R2" si="0">IFERROR(SUMIFS($F$22:$F$41, $C$22:$C$41, I1)/SUMIFS($E$22:$E$41, $C$22:$C$41, I1),"")</f>
        <v/>
      </c>
      <c r="J2" s="62" t="str">
        <f t="shared" si="0"/>
        <v/>
      </c>
      <c r="K2" s="62" t="str">
        <f t="shared" si="0"/>
        <v/>
      </c>
      <c r="L2" s="62" t="str">
        <f t="shared" si="0"/>
        <v/>
      </c>
      <c r="M2" s="62" t="str">
        <f t="shared" si="0"/>
        <v/>
      </c>
      <c r="N2" s="62" t="str">
        <f t="shared" si="0"/>
        <v/>
      </c>
      <c r="O2" s="62" t="str">
        <f t="shared" si="0"/>
        <v/>
      </c>
      <c r="P2" s="62" t="str">
        <f t="shared" si="0"/>
        <v/>
      </c>
      <c r="Q2" s="62" t="str">
        <f t="shared" si="0"/>
        <v/>
      </c>
      <c r="R2" s="62" t="str">
        <f t="shared" si="0"/>
        <v/>
      </c>
    </row>
    <row r="3" spans="1:27" ht="16.5" thickBot="1" x14ac:dyDescent="0.3">
      <c r="B3" s="1" t="s">
        <v>15</v>
      </c>
      <c r="C3" s="1" t="s">
        <v>16</v>
      </c>
      <c r="D3" s="3"/>
      <c r="G3" s="2"/>
    </row>
    <row r="4" spans="1:27" ht="17.25" thickTop="1" thickBot="1" x14ac:dyDescent="0.3">
      <c r="B4" s="1" t="s">
        <v>17</v>
      </c>
      <c r="C4" s="1" t="s">
        <v>16</v>
      </c>
      <c r="D4" s="3"/>
      <c r="G4" s="23" t="s">
        <v>18</v>
      </c>
      <c r="H4" s="62" t="s">
        <v>19</v>
      </c>
      <c r="I4" s="62" t="s">
        <v>20</v>
      </c>
      <c r="J4" s="62" t="s">
        <v>21</v>
      </c>
      <c r="K4" s="62" t="s">
        <v>22</v>
      </c>
      <c r="L4" s="62" t="s">
        <v>23</v>
      </c>
      <c r="M4" s="62" t="s">
        <v>24</v>
      </c>
      <c r="N4" s="42" t="s">
        <v>25</v>
      </c>
      <c r="O4" s="42" t="s">
        <v>26</v>
      </c>
      <c r="P4" s="42" t="s">
        <v>27</v>
      </c>
      <c r="Q4" s="42" t="s">
        <v>28</v>
      </c>
      <c r="R4" s="42" t="s">
        <v>29</v>
      </c>
      <c r="S4" s="42" t="s">
        <v>30</v>
      </c>
      <c r="T4" s="42" t="s">
        <v>31</v>
      </c>
      <c r="U4" s="42" t="s">
        <v>32</v>
      </c>
      <c r="V4" s="42" t="s">
        <v>33</v>
      </c>
      <c r="W4" s="42" t="s">
        <v>34</v>
      </c>
      <c r="X4" s="42" t="s">
        <v>35</v>
      </c>
      <c r="Y4" s="42" t="s">
        <v>36</v>
      </c>
      <c r="Z4" s="42" t="s">
        <v>37</v>
      </c>
      <c r="AA4" s="42" t="s">
        <v>38</v>
      </c>
    </row>
    <row r="5" spans="1:27" ht="17.25" thickTop="1" thickBot="1" x14ac:dyDescent="0.3">
      <c r="B5" s="1" t="s">
        <v>39</v>
      </c>
      <c r="C5" s="1" t="s">
        <v>16</v>
      </c>
      <c r="D5" s="3"/>
      <c r="F5" t="str">
        <f>IF(COUNTIF(C22:C41,H1),SUM(F22:F41),"")</f>
        <v/>
      </c>
      <c r="G5" s="23" t="s">
        <v>40</v>
      </c>
      <c r="H5" s="62" t="str">
        <f>IF($B22&lt;&gt;"",$G22,"")</f>
        <v/>
      </c>
      <c r="I5" s="62" t="str">
        <f>IF($B23&lt;&gt;"",$G23,"")</f>
        <v/>
      </c>
      <c r="J5" s="62" t="str">
        <f>IF($B24&lt;&gt;"",$G24,"")</f>
        <v/>
      </c>
      <c r="K5" s="62" t="str">
        <f>IF($B25&lt;&gt;"",$G25,"")</f>
        <v/>
      </c>
      <c r="L5" s="63" t="str">
        <f>IF($B26&lt;&gt;"",$G26,"")</f>
        <v/>
      </c>
      <c r="M5" s="63" t="str">
        <f>IF($B27&lt;&gt;"",$G27,"")</f>
        <v/>
      </c>
      <c r="N5" s="42" t="str">
        <f>IF($B28&lt;&gt;"",$G28,"")</f>
        <v/>
      </c>
      <c r="O5" s="42" t="str">
        <f>IF($B29&lt;&gt;"",$G29,"")</f>
        <v/>
      </c>
      <c r="P5" s="42" t="str">
        <f>IF($B30&lt;&gt;"",$G30,"")</f>
        <v/>
      </c>
      <c r="Q5" s="42" t="str">
        <f>IF($B31&lt;&gt;"",$G31,"")</f>
        <v/>
      </c>
      <c r="R5" s="42" t="str">
        <f>IF($B32&lt;&gt;"",$G32,"")</f>
        <v/>
      </c>
      <c r="S5" s="42" t="str">
        <f>IF($B33&lt;&gt;"",$G33,"")</f>
        <v/>
      </c>
      <c r="T5" s="42" t="str">
        <f>IF($B34&lt;&gt;"",$G34,"")</f>
        <v/>
      </c>
      <c r="U5" s="42" t="str">
        <f>IF($B35&lt;&gt;"",$G35,"")</f>
        <v/>
      </c>
      <c r="V5" s="43" t="str">
        <f>IF($B36&lt;&gt;"",$G36,"")</f>
        <v/>
      </c>
      <c r="W5" s="43" t="str">
        <f>IF($B37&lt;&gt;"",$G37,"")</f>
        <v/>
      </c>
      <c r="X5" s="43" t="str">
        <f>IF($B38&lt;&gt;"",$G38,"")</f>
        <v/>
      </c>
      <c r="Y5" s="43" t="str">
        <f>IF($B39&lt;&gt;"",$G39,"")</f>
        <v/>
      </c>
      <c r="Z5" s="43" t="str">
        <f>IF($B40&lt;&gt;"",$G40,"")</f>
        <v/>
      </c>
      <c r="AA5" s="43" t="str">
        <f>IF($B41&lt;&gt;"",$G41,"")</f>
        <v/>
      </c>
    </row>
    <row r="6" spans="1:27" ht="16.5" thickBot="1" x14ac:dyDescent="0.3">
      <c r="B6" s="1" t="s">
        <v>41</v>
      </c>
      <c r="C6" s="1" t="s">
        <v>16</v>
      </c>
      <c r="D6" s="3"/>
      <c r="G6" s="64">
        <f>D5</f>
        <v>0</v>
      </c>
      <c r="H6" s="64">
        <f>D3</f>
        <v>0</v>
      </c>
      <c r="I6" s="64"/>
      <c r="K6" s="64">
        <f>D6</f>
        <v>0</v>
      </c>
      <c r="L6" s="64" t="s">
        <v>42</v>
      </c>
      <c r="N6" s="59">
        <f>D4</f>
        <v>0</v>
      </c>
      <c r="O6" s="50"/>
      <c r="P6" s="50"/>
      <c r="Q6" s="50"/>
      <c r="R6" s="50"/>
      <c r="S6" s="50"/>
      <c r="T6" s="50"/>
      <c r="U6" s="50"/>
      <c r="V6" s="50"/>
      <c r="W6" s="50"/>
      <c r="X6" s="50"/>
      <c r="Y6" s="50"/>
      <c r="Z6" s="50"/>
      <c r="AA6" s="50"/>
    </row>
    <row r="7" spans="1:27" x14ac:dyDescent="0.25">
      <c r="B7" s="2" t="s">
        <v>43</v>
      </c>
      <c r="G7" s="51"/>
      <c r="H7" s="48"/>
      <c r="I7" s="48"/>
      <c r="J7" s="48"/>
      <c r="K7" s="48"/>
      <c r="L7" s="48"/>
      <c r="M7" s="48"/>
      <c r="N7" s="48"/>
      <c r="O7" s="48"/>
      <c r="P7" s="48"/>
      <c r="Q7" s="48"/>
      <c r="R7" s="48"/>
      <c r="S7" s="48"/>
    </row>
    <row r="8" spans="1:27" x14ac:dyDescent="0.25">
      <c r="A8" s="68" t="s">
        <v>44</v>
      </c>
      <c r="B8" t="s">
        <v>45</v>
      </c>
      <c r="G8" s="51" t="s">
        <v>46</v>
      </c>
      <c r="H8" s="49"/>
      <c r="I8" s="49"/>
      <c r="J8" s="49"/>
      <c r="K8" s="49"/>
      <c r="L8" s="49"/>
      <c r="M8" s="49"/>
      <c r="N8" s="49"/>
      <c r="O8" s="49"/>
      <c r="P8" s="49"/>
      <c r="Q8" s="49"/>
      <c r="R8" s="49"/>
      <c r="S8" s="48"/>
    </row>
    <row r="9" spans="1:27" x14ac:dyDescent="0.25">
      <c r="A9" s="68" t="s">
        <v>47</v>
      </c>
      <c r="B9" t="s">
        <v>48</v>
      </c>
      <c r="G9" s="51" t="s">
        <v>49</v>
      </c>
      <c r="H9" s="49"/>
      <c r="I9" s="49"/>
      <c r="J9" s="49"/>
      <c r="K9" s="49"/>
      <c r="L9" s="49"/>
      <c r="M9" s="49"/>
      <c r="N9" s="49"/>
      <c r="O9" s="49"/>
      <c r="P9" s="49"/>
      <c r="Q9" s="49"/>
      <c r="R9" s="49"/>
      <c r="S9" s="48"/>
    </row>
    <row r="10" spans="1:27" x14ac:dyDescent="0.25">
      <c r="A10" s="68" t="s">
        <v>50</v>
      </c>
      <c r="B10" t="s">
        <v>51</v>
      </c>
      <c r="F10" s="36" t="str">
        <f>IFERROR(SUMIFS(F$22:F$41, C$22:C$41, H1)/SUMIFS(E$22:E$41, C$22:C$41, H1),"")</f>
        <v/>
      </c>
      <c r="G10" s="51"/>
      <c r="H10" s="49"/>
      <c r="I10" s="49"/>
      <c r="J10" s="49"/>
      <c r="K10" s="49"/>
      <c r="L10" s="49"/>
      <c r="M10" s="49"/>
      <c r="N10" s="49"/>
      <c r="O10" s="49"/>
      <c r="P10" s="49"/>
      <c r="Q10" s="49"/>
      <c r="R10" s="49"/>
      <c r="S10" s="48"/>
    </row>
    <row r="11" spans="1:27" x14ac:dyDescent="0.25">
      <c r="A11" s="68" t="s">
        <v>52</v>
      </c>
      <c r="B11" t="s">
        <v>53</v>
      </c>
      <c r="F11" s="36"/>
      <c r="G11" s="51"/>
      <c r="H11" s="49"/>
      <c r="I11" s="49"/>
      <c r="J11" s="49"/>
      <c r="K11" s="49"/>
      <c r="L11" s="49"/>
      <c r="M11" s="49"/>
      <c r="N11" s="49"/>
      <c r="O11" s="49"/>
      <c r="P11" s="49"/>
      <c r="Q11" s="49"/>
      <c r="R11" s="49"/>
      <c r="S11" s="48"/>
    </row>
    <row r="12" spans="1:27" x14ac:dyDescent="0.25">
      <c r="A12" s="68" t="s">
        <v>54</v>
      </c>
      <c r="B12" t="s">
        <v>55</v>
      </c>
      <c r="F12" s="36"/>
      <c r="G12" s="51"/>
      <c r="H12" s="49"/>
      <c r="I12" s="49"/>
      <c r="J12" s="49"/>
      <c r="K12" s="49"/>
      <c r="L12" s="49"/>
      <c r="M12" s="49"/>
      <c r="N12" s="49"/>
      <c r="O12" s="49"/>
      <c r="P12" s="49"/>
      <c r="Q12" s="49"/>
      <c r="R12" s="49"/>
      <c r="S12" s="48"/>
    </row>
    <row r="13" spans="1:27" x14ac:dyDescent="0.25">
      <c r="A13" s="68" t="s">
        <v>56</v>
      </c>
      <c r="B13" t="s">
        <v>57</v>
      </c>
      <c r="F13" s="36"/>
      <c r="G13" s="51"/>
      <c r="H13" s="49"/>
      <c r="I13" s="49"/>
      <c r="J13" s="49"/>
      <c r="K13" s="49"/>
      <c r="L13" s="49"/>
      <c r="M13" s="49"/>
      <c r="N13" s="49"/>
      <c r="O13" s="49"/>
      <c r="P13" s="49"/>
      <c r="Q13" s="49"/>
      <c r="R13" s="49"/>
      <c r="S13" s="48"/>
    </row>
    <row r="14" spans="1:27" x14ac:dyDescent="0.25">
      <c r="A14" s="68" t="s">
        <v>58</v>
      </c>
      <c r="B14" t="s">
        <v>59</v>
      </c>
      <c r="F14" s="36"/>
      <c r="G14" s="51" t="s">
        <v>60</v>
      </c>
      <c r="H14" s="49"/>
      <c r="I14" s="49"/>
      <c r="J14" s="49"/>
      <c r="K14" s="49"/>
      <c r="L14" s="49"/>
      <c r="M14" s="49"/>
      <c r="N14" s="49"/>
      <c r="O14" s="49"/>
      <c r="P14" s="49"/>
      <c r="Q14" s="49"/>
      <c r="R14" s="49"/>
      <c r="S14" s="48"/>
    </row>
    <row r="15" spans="1:27" x14ac:dyDescent="0.25">
      <c r="A15" s="68" t="s">
        <v>61</v>
      </c>
      <c r="B15" t="s">
        <v>62</v>
      </c>
      <c r="F15" s="36"/>
      <c r="G15" s="51"/>
      <c r="H15" s="49"/>
      <c r="I15" s="49"/>
      <c r="J15" s="49"/>
      <c r="K15" s="49"/>
      <c r="L15" s="49"/>
      <c r="M15" s="49"/>
      <c r="N15" s="49"/>
      <c r="O15" s="49"/>
      <c r="P15" s="49"/>
      <c r="Q15" s="49"/>
      <c r="R15" s="49"/>
      <c r="S15" s="48"/>
    </row>
    <row r="16" spans="1:27" x14ac:dyDescent="0.25">
      <c r="A16" s="68" t="s">
        <v>63</v>
      </c>
      <c r="B16" t="s">
        <v>64</v>
      </c>
      <c r="F16" s="36"/>
      <c r="G16" s="51"/>
      <c r="H16" s="48"/>
      <c r="I16" s="48"/>
      <c r="J16" s="48"/>
      <c r="K16" s="48"/>
      <c r="L16" s="48"/>
      <c r="M16" s="48"/>
      <c r="N16" s="48"/>
      <c r="O16" s="48"/>
      <c r="P16" s="48"/>
      <c r="Q16" s="48"/>
      <c r="R16" s="48"/>
      <c r="S16" s="48"/>
    </row>
    <row r="17" spans="1:20" ht="15.75" thickBot="1" x14ac:dyDescent="0.3">
      <c r="H17" s="8" t="s">
        <v>65</v>
      </c>
    </row>
    <row r="18" spans="1:20" ht="15.75" thickBot="1" x14ac:dyDescent="0.3">
      <c r="H18" s="57" t="s">
        <v>66</v>
      </c>
      <c r="I18" s="57" t="s">
        <v>67</v>
      </c>
      <c r="J18" s="57" t="s">
        <v>68</v>
      </c>
      <c r="K18" s="57" t="s">
        <v>69</v>
      </c>
      <c r="L18" s="57" t="s">
        <v>70</v>
      </c>
      <c r="M18" s="57" t="s">
        <v>71</v>
      </c>
      <c r="N18" s="57" t="s">
        <v>72</v>
      </c>
      <c r="O18" s="57" t="s">
        <v>73</v>
      </c>
      <c r="P18" s="57" t="s">
        <v>74</v>
      </c>
      <c r="Q18" s="57" t="s">
        <v>75</v>
      </c>
      <c r="R18" s="57" t="s">
        <v>76</v>
      </c>
      <c r="S18" s="58" t="s">
        <v>77</v>
      </c>
    </row>
    <row r="19" spans="1:20" x14ac:dyDescent="0.25">
      <c r="C19" s="8"/>
      <c r="D19" t="str">
        <f>IF(COUNTIF(C22:C41,"PÇ1"),SUM(E22:E41),"")</f>
        <v/>
      </c>
      <c r="E19" s="8"/>
      <c r="H19" s="12" t="s">
        <v>78</v>
      </c>
      <c r="I19" s="12" t="s">
        <v>79</v>
      </c>
      <c r="J19" s="12" t="s">
        <v>80</v>
      </c>
      <c r="K19" s="12" t="s">
        <v>81</v>
      </c>
      <c r="L19" s="12" t="s">
        <v>82</v>
      </c>
      <c r="M19" s="12" t="s">
        <v>83</v>
      </c>
      <c r="N19" s="12" t="s">
        <v>84</v>
      </c>
      <c r="O19" s="12" t="s">
        <v>85</v>
      </c>
      <c r="P19" s="12" t="s">
        <v>86</v>
      </c>
      <c r="Q19" s="12" t="s">
        <v>87</v>
      </c>
      <c r="R19" s="12" t="s">
        <v>88</v>
      </c>
      <c r="S19" s="12" t="s">
        <v>89</v>
      </c>
    </row>
    <row r="20" spans="1:20" ht="15" customHeight="1" thickBot="1" x14ac:dyDescent="0.3">
      <c r="B20" s="8" t="s">
        <v>90</v>
      </c>
      <c r="F20" s="8"/>
      <c r="H20" s="59" t="str">
        <f>IF(_xlfn.IFNA(Sayfa2!$C$5,Sayfa2!$C$5)=0,"",Sayfa2!$C$5)</f>
        <v/>
      </c>
      <c r="I20" s="59" t="str">
        <f>IF(_xlfn.IFNA(Sayfa3!$C$5,Sayfa3!$C$5)=0,"",Sayfa3!$C$5)</f>
        <v/>
      </c>
      <c r="J20" s="59" t="str">
        <f>IF(_xlfn.IFNA(Sayfa4!$C$5,Sayfa4!$C$5)=0,"",Sayfa4!$C$5)</f>
        <v/>
      </c>
      <c r="K20" s="59" t="str">
        <f>IF(_xlfn.IFNA(Sayfa5!$C$5,Sayfa5!$C$5)=0,"",Sayfa5!$C$5)</f>
        <v/>
      </c>
      <c r="L20" s="59" t="str">
        <f>IF(_xlfn.IFNA(Sayfa6!$C$5,Sayfa6!$C$5)=0,"",Sayfa6!$C$5)</f>
        <v/>
      </c>
      <c r="M20" s="59" t="str">
        <f>IF(_xlfn.IFNA(Sayfa7!$C$5,Sayfa7!$C$5)=0,"",Sayfa7!$C$5)</f>
        <v/>
      </c>
      <c r="N20" s="59" t="str">
        <f>IF(_xlfn.IFNA(Sayfa8!$C$5,Sayfa8!$C$5)=0,"",Sayfa8!$C$5)</f>
        <v/>
      </c>
      <c r="O20" s="59" t="str">
        <f>IF(_xlfn.IFNA(Sayfa9!$C$5,Sayfa9!$C$5)=0,"",Sayfa9!$C$5)</f>
        <v/>
      </c>
      <c r="P20" s="59" t="str">
        <f>IF(_xlfn.IFNA(Sayfa10!$C$5,Sayfa10!$C$5)=0,"",Sayfa10!$C$5)</f>
        <v/>
      </c>
      <c r="Q20" s="59" t="str">
        <f>IF(_xlfn.IFNA(Sayfa11!$C$5,Sayfa11!$C$5)=0,"",Sayfa11!$C$5)</f>
        <v/>
      </c>
      <c r="R20" s="59" t="str">
        <f>IF(_xlfn.IFNA(Sayfa12!$C$5,Sayfa12!$C$5)=0,"",Sayfa12!$C$5)</f>
        <v/>
      </c>
      <c r="S20" s="59" t="str">
        <f>IF(_xlfn.IFNA(Sayfa13!$C$5,Sayfa13!$C$5)=0,"",Sayfa13!$C$5)</f>
        <v/>
      </c>
    </row>
    <row r="21" spans="1:20" s="5" customFormat="1" ht="30.75" thickBot="1" x14ac:dyDescent="0.3">
      <c r="A21" s="52" t="s">
        <v>18</v>
      </c>
      <c r="B21" s="52" t="s">
        <v>91</v>
      </c>
      <c r="C21" s="52" t="s">
        <v>92</v>
      </c>
      <c r="D21" s="53" t="s">
        <v>93</v>
      </c>
      <c r="E21" s="54" t="s">
        <v>94</v>
      </c>
      <c r="F21" s="53" t="s">
        <v>95</v>
      </c>
      <c r="G21" s="53" t="s">
        <v>96</v>
      </c>
      <c r="H21" s="53" t="s">
        <v>97</v>
      </c>
      <c r="I21" s="53" t="s">
        <v>97</v>
      </c>
      <c r="J21" s="53" t="s">
        <v>97</v>
      </c>
      <c r="K21" s="53" t="s">
        <v>97</v>
      </c>
      <c r="L21" s="53" t="s">
        <v>97</v>
      </c>
      <c r="M21" s="53" t="s">
        <v>97</v>
      </c>
      <c r="N21" s="53" t="s">
        <v>97</v>
      </c>
      <c r="O21" s="53" t="s">
        <v>97</v>
      </c>
      <c r="P21" s="53" t="s">
        <v>97</v>
      </c>
      <c r="Q21" s="53" t="s">
        <v>97</v>
      </c>
      <c r="R21" s="53" t="s">
        <v>97</v>
      </c>
      <c r="S21" s="55" t="s">
        <v>97</v>
      </c>
    </row>
    <row r="22" spans="1:20" s="5" customFormat="1" ht="15.75" thickBot="1" x14ac:dyDescent="0.3">
      <c r="A22" s="52" t="s">
        <v>19</v>
      </c>
      <c r="B22" s="7"/>
      <c r="C22" s="52"/>
      <c r="D22" s="6" t="str">
        <f>IF(C22&lt;&gt;"",VLOOKUP(C22,C$47:D$58,2,FALSE),"")</f>
        <v/>
      </c>
      <c r="E22" s="54"/>
      <c r="F22" s="56" t="str">
        <f>IFERROR(E22*G22,"")</f>
        <v/>
      </c>
      <c r="G22" s="56" t="str">
        <f>IFERROR(AVERAGE(H22:S22),"")</f>
        <v/>
      </c>
      <c r="H22" s="56" t="str">
        <f>Sayfa2!$D8</f>
        <v/>
      </c>
      <c r="I22" s="56" t="str">
        <f>Sayfa3!$D8</f>
        <v/>
      </c>
      <c r="J22" s="56" t="str">
        <f>Sayfa4!$D8</f>
        <v/>
      </c>
      <c r="K22" s="56" t="str">
        <f>Sayfa5!$D8</f>
        <v/>
      </c>
      <c r="L22" s="56" t="str">
        <f>Sayfa6!$D8</f>
        <v/>
      </c>
      <c r="M22" s="56" t="str">
        <f>Sayfa7!$D8</f>
        <v/>
      </c>
      <c r="N22" s="56" t="str">
        <f>Sayfa8!$D8</f>
        <v/>
      </c>
      <c r="O22" s="56" t="str">
        <f>Sayfa9!$D8</f>
        <v/>
      </c>
      <c r="P22" s="56" t="str">
        <f>Sayfa10!$D8</f>
        <v/>
      </c>
      <c r="Q22" s="56" t="str">
        <f>Sayfa11!$D8</f>
        <v/>
      </c>
      <c r="R22" s="56" t="str">
        <f>Sayfa12!$D8</f>
        <v/>
      </c>
      <c r="S22" s="56" t="str">
        <f>Sayfa13!$D8</f>
        <v/>
      </c>
      <c r="T22" s="65"/>
    </row>
    <row r="23" spans="1:20" s="5" customFormat="1" ht="15.75" thickBot="1" x14ac:dyDescent="0.3">
      <c r="A23" s="52" t="s">
        <v>20</v>
      </c>
      <c r="B23" s="7"/>
      <c r="C23" s="52"/>
      <c r="D23" s="6" t="str">
        <f t="shared" ref="D23:D41" si="1">IF(C23&lt;&gt;"",VLOOKUP(C23,C$47:D$58,2,FALSE),"")</f>
        <v/>
      </c>
      <c r="E23" s="54"/>
      <c r="F23" s="56" t="str">
        <f t="shared" ref="F23:F41" si="2">IFERROR(E23*G23,"")</f>
        <v/>
      </c>
      <c r="G23" s="56" t="str">
        <f t="shared" ref="G23:G41" si="3">IFERROR(AVERAGE(H23:S23),"")</f>
        <v/>
      </c>
      <c r="H23" s="56" t="str">
        <f>Sayfa2!$D9</f>
        <v/>
      </c>
      <c r="I23" s="56" t="str">
        <f>Sayfa3!$D9</f>
        <v/>
      </c>
      <c r="J23" s="56" t="str">
        <f>Sayfa4!$D9</f>
        <v/>
      </c>
      <c r="K23" s="56" t="str">
        <f>Sayfa5!$D9</f>
        <v/>
      </c>
      <c r="L23" s="56" t="str">
        <f>Sayfa6!$D9</f>
        <v/>
      </c>
      <c r="M23" s="56" t="str">
        <f>Sayfa7!$D9</f>
        <v/>
      </c>
      <c r="N23" s="56" t="str">
        <f>Sayfa8!$D9</f>
        <v/>
      </c>
      <c r="O23" s="56" t="str">
        <f>Sayfa9!$D9</f>
        <v/>
      </c>
      <c r="P23" s="56" t="str">
        <f>Sayfa10!$D9</f>
        <v/>
      </c>
      <c r="Q23" s="56" t="str">
        <f>Sayfa11!$D9</f>
        <v/>
      </c>
      <c r="R23" s="56" t="str">
        <f>Sayfa12!$D9</f>
        <v/>
      </c>
      <c r="S23" s="56" t="str">
        <f>Sayfa13!$D9</f>
        <v/>
      </c>
    </row>
    <row r="24" spans="1:20" s="5" customFormat="1" ht="15.75" thickBot="1" x14ac:dyDescent="0.3">
      <c r="A24" s="52" t="s">
        <v>21</v>
      </c>
      <c r="B24" s="7"/>
      <c r="C24" s="52"/>
      <c r="D24" s="6" t="str">
        <f t="shared" si="1"/>
        <v/>
      </c>
      <c r="E24" s="54"/>
      <c r="F24" s="56" t="str">
        <f t="shared" si="2"/>
        <v/>
      </c>
      <c r="G24" s="56" t="str">
        <f t="shared" si="3"/>
        <v/>
      </c>
      <c r="H24" s="56" t="str">
        <f>Sayfa2!$D10</f>
        <v/>
      </c>
      <c r="I24" s="56" t="str">
        <f>Sayfa3!$D10</f>
        <v/>
      </c>
      <c r="J24" s="56" t="str">
        <f>Sayfa4!$D10</f>
        <v/>
      </c>
      <c r="K24" s="56" t="str">
        <f>Sayfa5!$D10</f>
        <v/>
      </c>
      <c r="L24" s="56" t="str">
        <f>Sayfa6!$D10</f>
        <v/>
      </c>
      <c r="M24" s="53"/>
      <c r="N24" s="56" t="str">
        <f>Sayfa8!$D10</f>
        <v/>
      </c>
      <c r="O24" s="56" t="str">
        <f>Sayfa9!$D10</f>
        <v/>
      </c>
      <c r="P24" s="56" t="str">
        <f>Sayfa10!$D10</f>
        <v/>
      </c>
      <c r="Q24" s="56" t="str">
        <f>Sayfa11!$D10</f>
        <v/>
      </c>
      <c r="R24" s="56" t="str">
        <f>Sayfa12!$D10</f>
        <v/>
      </c>
      <c r="S24" s="56" t="str">
        <f>Sayfa13!$D10</f>
        <v/>
      </c>
    </row>
    <row r="25" spans="1:20" s="5" customFormat="1" ht="15.75" thickBot="1" x14ac:dyDescent="0.3">
      <c r="A25" s="52" t="s">
        <v>22</v>
      </c>
      <c r="B25" s="7"/>
      <c r="C25" s="52"/>
      <c r="D25" s="6" t="str">
        <f t="shared" si="1"/>
        <v/>
      </c>
      <c r="E25" s="54"/>
      <c r="F25" s="56" t="str">
        <f t="shared" si="2"/>
        <v/>
      </c>
      <c r="G25" s="56" t="str">
        <f t="shared" si="3"/>
        <v/>
      </c>
      <c r="H25" s="56" t="str">
        <f>Sayfa2!$D11</f>
        <v/>
      </c>
      <c r="I25" s="56" t="str">
        <f>Sayfa3!$D11</f>
        <v/>
      </c>
      <c r="J25" s="56" t="str">
        <f>Sayfa4!$D11</f>
        <v/>
      </c>
      <c r="K25" s="56" t="str">
        <f>Sayfa5!$D11</f>
        <v/>
      </c>
      <c r="L25" s="56" t="str">
        <f>Sayfa6!$D11</f>
        <v/>
      </c>
      <c r="M25" s="53"/>
      <c r="N25" s="56" t="str">
        <f>Sayfa8!$D11</f>
        <v/>
      </c>
      <c r="O25" s="56" t="str">
        <f>Sayfa9!$D11</f>
        <v/>
      </c>
      <c r="P25" s="56" t="str">
        <f>Sayfa10!$D11</f>
        <v/>
      </c>
      <c r="Q25" s="56" t="str">
        <f>Sayfa11!$D11</f>
        <v/>
      </c>
      <c r="R25" s="56" t="str">
        <f>Sayfa12!$D11</f>
        <v/>
      </c>
      <c r="S25" s="56" t="str">
        <f>Sayfa13!$D11</f>
        <v/>
      </c>
    </row>
    <row r="26" spans="1:20" s="5" customFormat="1" ht="18.600000000000001" customHeight="1" thickBot="1" x14ac:dyDescent="0.3">
      <c r="A26" s="52" t="s">
        <v>23</v>
      </c>
      <c r="B26" s="7"/>
      <c r="C26" s="52"/>
      <c r="D26" s="6" t="str">
        <f t="shared" si="1"/>
        <v/>
      </c>
      <c r="E26" s="54"/>
      <c r="F26" s="56" t="str">
        <f t="shared" si="2"/>
        <v/>
      </c>
      <c r="G26" s="56" t="str">
        <f t="shared" si="3"/>
        <v/>
      </c>
      <c r="H26" s="56" t="str">
        <f>Sayfa2!$D12</f>
        <v/>
      </c>
      <c r="I26" s="56" t="str">
        <f>Sayfa3!$D12</f>
        <v/>
      </c>
      <c r="J26" s="56" t="str">
        <f>Sayfa4!$D12</f>
        <v/>
      </c>
      <c r="K26" s="56" t="str">
        <f>Sayfa5!$D12</f>
        <v/>
      </c>
      <c r="L26" s="56" t="str">
        <f>Sayfa6!$D12</f>
        <v/>
      </c>
      <c r="M26" s="53"/>
      <c r="N26" s="56" t="str">
        <f>Sayfa8!$D12</f>
        <v/>
      </c>
      <c r="O26" s="56" t="str">
        <f>Sayfa9!$D12</f>
        <v/>
      </c>
      <c r="P26" s="56" t="str">
        <f>Sayfa10!$D12</f>
        <v/>
      </c>
      <c r="Q26" s="56" t="str">
        <f>Sayfa11!$D12</f>
        <v/>
      </c>
      <c r="R26" s="56" t="str">
        <f>Sayfa12!$D12</f>
        <v/>
      </c>
      <c r="S26" s="56" t="str">
        <f>Sayfa13!$D12</f>
        <v/>
      </c>
    </row>
    <row r="27" spans="1:20" s="5" customFormat="1" ht="15.75" thickBot="1" x14ac:dyDescent="0.3">
      <c r="A27" s="52" t="s">
        <v>24</v>
      </c>
      <c r="B27" s="7"/>
      <c r="C27" s="52"/>
      <c r="D27" s="6" t="str">
        <f t="shared" si="1"/>
        <v/>
      </c>
      <c r="E27" s="54"/>
      <c r="F27" s="56" t="str">
        <f t="shared" si="2"/>
        <v/>
      </c>
      <c r="G27" s="56" t="str">
        <f t="shared" si="3"/>
        <v/>
      </c>
      <c r="H27" s="56" t="str">
        <f>Sayfa2!$D13</f>
        <v/>
      </c>
      <c r="I27" s="56" t="str">
        <f>Sayfa3!$D13</f>
        <v/>
      </c>
      <c r="J27" s="56" t="str">
        <f>Sayfa4!$D13</f>
        <v/>
      </c>
      <c r="K27" s="56" t="str">
        <f>Sayfa5!$D13</f>
        <v/>
      </c>
      <c r="L27" s="56" t="str">
        <f>Sayfa6!$D13</f>
        <v/>
      </c>
      <c r="M27" s="53" t="s">
        <v>98</v>
      </c>
      <c r="N27" s="56" t="str">
        <f>Sayfa8!$D13</f>
        <v/>
      </c>
      <c r="O27" s="56" t="str">
        <f>Sayfa9!$D13</f>
        <v/>
      </c>
      <c r="P27" s="56" t="str">
        <f>Sayfa10!$D13</f>
        <v/>
      </c>
      <c r="Q27" s="56" t="str">
        <f>Sayfa11!$D13</f>
        <v/>
      </c>
      <c r="R27" s="56" t="str">
        <f>Sayfa12!$D13</f>
        <v/>
      </c>
      <c r="S27" s="56" t="str">
        <f>Sayfa13!$D13</f>
        <v/>
      </c>
    </row>
    <row r="28" spans="1:20" s="5" customFormat="1" ht="15.75" thickBot="1" x14ac:dyDescent="0.3">
      <c r="A28" s="52" t="s">
        <v>25</v>
      </c>
      <c r="B28" s="7"/>
      <c r="C28" s="52"/>
      <c r="D28" s="6" t="str">
        <f t="shared" si="1"/>
        <v/>
      </c>
      <c r="E28" s="54"/>
      <c r="F28" s="56" t="str">
        <f t="shared" si="2"/>
        <v/>
      </c>
      <c r="G28" s="56" t="str">
        <f t="shared" si="3"/>
        <v/>
      </c>
      <c r="H28" s="56" t="str">
        <f>Sayfa2!$D14</f>
        <v/>
      </c>
      <c r="I28" s="56" t="str">
        <f>Sayfa3!$D14</f>
        <v/>
      </c>
      <c r="J28" s="56" t="str">
        <f>Sayfa4!$D14</f>
        <v/>
      </c>
      <c r="K28" s="56" t="str">
        <f>Sayfa5!$D14</f>
        <v/>
      </c>
      <c r="L28" s="56" t="str">
        <f>Sayfa6!$D14</f>
        <v/>
      </c>
      <c r="M28" s="53"/>
      <c r="N28" s="56" t="str">
        <f>Sayfa8!$D14</f>
        <v/>
      </c>
      <c r="O28" s="56" t="str">
        <f>Sayfa9!$D14</f>
        <v/>
      </c>
      <c r="P28" s="56" t="str">
        <f>Sayfa10!$D14</f>
        <v/>
      </c>
      <c r="Q28" s="56" t="str">
        <f>Sayfa11!$D14</f>
        <v/>
      </c>
      <c r="R28" s="56" t="str">
        <f>Sayfa12!$D14</f>
        <v/>
      </c>
      <c r="S28" s="56" t="str">
        <f>Sayfa13!$D14</f>
        <v/>
      </c>
    </row>
    <row r="29" spans="1:20" s="5" customFormat="1" ht="15.75" thickBot="1" x14ac:dyDescent="0.3">
      <c r="A29" s="52" t="s">
        <v>26</v>
      </c>
      <c r="B29" s="7"/>
      <c r="C29" s="52"/>
      <c r="D29" s="6" t="str">
        <f t="shared" si="1"/>
        <v/>
      </c>
      <c r="E29" s="54"/>
      <c r="F29" s="56" t="str">
        <f t="shared" si="2"/>
        <v/>
      </c>
      <c r="G29" s="56" t="str">
        <f t="shared" si="3"/>
        <v/>
      </c>
      <c r="H29" s="56" t="str">
        <f>Sayfa2!$D15</f>
        <v/>
      </c>
      <c r="I29" s="56" t="str">
        <f>Sayfa3!$D15</f>
        <v/>
      </c>
      <c r="J29" s="56" t="str">
        <f>Sayfa4!$D15</f>
        <v/>
      </c>
      <c r="K29" s="56" t="str">
        <f>Sayfa5!$D15</f>
        <v/>
      </c>
      <c r="L29" s="56" t="str">
        <f>Sayfa6!$D15</f>
        <v/>
      </c>
      <c r="M29" s="53"/>
      <c r="N29" s="56" t="str">
        <f>Sayfa8!$D15</f>
        <v/>
      </c>
      <c r="O29" s="56" t="str">
        <f>Sayfa9!$D15</f>
        <v/>
      </c>
      <c r="P29" s="56" t="str">
        <f>Sayfa10!$D15</f>
        <v/>
      </c>
      <c r="Q29" s="56" t="str">
        <f>Sayfa11!$D15</f>
        <v/>
      </c>
      <c r="R29" s="56" t="str">
        <f>Sayfa12!$D15</f>
        <v/>
      </c>
      <c r="S29" s="56" t="str">
        <f>Sayfa13!$D15</f>
        <v/>
      </c>
    </row>
    <row r="30" spans="1:20" s="5" customFormat="1" ht="15.75" thickBot="1" x14ac:dyDescent="0.3">
      <c r="A30" s="52" t="s">
        <v>27</v>
      </c>
      <c r="B30" s="7"/>
      <c r="C30" s="52"/>
      <c r="D30" s="6" t="str">
        <f t="shared" si="1"/>
        <v/>
      </c>
      <c r="E30" s="54"/>
      <c r="F30" s="56" t="str">
        <f t="shared" si="2"/>
        <v/>
      </c>
      <c r="G30" s="56" t="str">
        <f t="shared" si="3"/>
        <v/>
      </c>
      <c r="H30" s="56" t="str">
        <f>Sayfa2!$D16</f>
        <v/>
      </c>
      <c r="I30" s="56" t="str">
        <f>Sayfa3!$D16</f>
        <v/>
      </c>
      <c r="J30" s="56" t="str">
        <f>Sayfa4!$D16</f>
        <v/>
      </c>
      <c r="K30" s="56" t="str">
        <f>Sayfa5!$D16</f>
        <v/>
      </c>
      <c r="L30" s="56" t="str">
        <f>Sayfa6!$D16</f>
        <v/>
      </c>
      <c r="M30" s="53"/>
      <c r="N30" s="56" t="str">
        <f>Sayfa8!$D16</f>
        <v/>
      </c>
      <c r="O30" s="56" t="str">
        <f>Sayfa9!$D16</f>
        <v/>
      </c>
      <c r="P30" s="56" t="str">
        <f>Sayfa10!$D16</f>
        <v/>
      </c>
      <c r="Q30" s="56" t="str">
        <f>Sayfa11!$D16</f>
        <v/>
      </c>
      <c r="R30" s="56" t="str">
        <f>Sayfa12!$D16</f>
        <v/>
      </c>
      <c r="S30" s="56" t="str">
        <f>Sayfa13!$D16</f>
        <v/>
      </c>
    </row>
    <row r="31" spans="1:20" s="5" customFormat="1" ht="15.75" thickBot="1" x14ac:dyDescent="0.3">
      <c r="A31" s="52" t="s">
        <v>28</v>
      </c>
      <c r="B31" s="7"/>
      <c r="C31" s="52"/>
      <c r="D31" s="6" t="str">
        <f t="shared" si="1"/>
        <v/>
      </c>
      <c r="E31" s="54"/>
      <c r="F31" s="56" t="str">
        <f t="shared" si="2"/>
        <v/>
      </c>
      <c r="G31" s="56" t="str">
        <f t="shared" si="3"/>
        <v/>
      </c>
      <c r="H31" s="56" t="str">
        <f>Sayfa2!$D17</f>
        <v/>
      </c>
      <c r="I31" s="56" t="str">
        <f>Sayfa3!$D17</f>
        <v/>
      </c>
      <c r="J31" s="56" t="str">
        <f>Sayfa4!$D17</f>
        <v/>
      </c>
      <c r="K31" s="56" t="str">
        <f>Sayfa5!$D17</f>
        <v/>
      </c>
      <c r="L31" s="56" t="str">
        <f>Sayfa6!$D17</f>
        <v/>
      </c>
      <c r="M31" s="53"/>
      <c r="N31" s="56" t="str">
        <f>Sayfa8!$D17</f>
        <v/>
      </c>
      <c r="O31" s="56" t="str">
        <f>Sayfa9!$D17</f>
        <v/>
      </c>
      <c r="P31" s="56" t="str">
        <f>Sayfa10!$D17</f>
        <v/>
      </c>
      <c r="Q31" s="56" t="str">
        <f>Sayfa11!$D17</f>
        <v/>
      </c>
      <c r="R31" s="56" t="str">
        <f>Sayfa12!$D17</f>
        <v/>
      </c>
      <c r="S31" s="56" t="str">
        <f>Sayfa13!$D17</f>
        <v/>
      </c>
    </row>
    <row r="32" spans="1:20" s="5" customFormat="1" ht="15.75" thickBot="1" x14ac:dyDescent="0.3">
      <c r="A32" s="52" t="s">
        <v>29</v>
      </c>
      <c r="B32" s="7"/>
      <c r="C32" s="52"/>
      <c r="D32" s="6" t="str">
        <f t="shared" si="1"/>
        <v/>
      </c>
      <c r="E32" s="54"/>
      <c r="F32" s="56" t="str">
        <f t="shared" si="2"/>
        <v/>
      </c>
      <c r="G32" s="56" t="str">
        <f t="shared" si="3"/>
        <v/>
      </c>
      <c r="H32" s="56" t="str">
        <f>Sayfa2!$D18</f>
        <v/>
      </c>
      <c r="I32" s="56" t="str">
        <f>Sayfa3!$D18</f>
        <v/>
      </c>
      <c r="J32" s="56" t="str">
        <f>Sayfa4!$D18</f>
        <v/>
      </c>
      <c r="K32" s="56" t="str">
        <f>Sayfa5!$D18</f>
        <v/>
      </c>
      <c r="L32" s="56" t="str">
        <f>Sayfa6!$D18</f>
        <v/>
      </c>
      <c r="M32" s="53"/>
      <c r="N32" s="56" t="str">
        <f>Sayfa8!$D18</f>
        <v/>
      </c>
      <c r="O32" s="56" t="str">
        <f>Sayfa9!$D18</f>
        <v/>
      </c>
      <c r="P32" s="56" t="str">
        <f>Sayfa10!$D18</f>
        <v/>
      </c>
      <c r="Q32" s="56" t="str">
        <f>Sayfa11!$D18</f>
        <v/>
      </c>
      <c r="R32" s="56" t="str">
        <f>Sayfa12!$D18</f>
        <v/>
      </c>
      <c r="S32" s="56" t="str">
        <f>Sayfa13!$D18</f>
        <v/>
      </c>
    </row>
    <row r="33" spans="1:19" s="5" customFormat="1" ht="15.75" thickBot="1" x14ac:dyDescent="0.3">
      <c r="A33" s="52" t="s">
        <v>30</v>
      </c>
      <c r="B33" s="7"/>
      <c r="C33" s="52"/>
      <c r="D33" s="6" t="str">
        <f t="shared" si="1"/>
        <v/>
      </c>
      <c r="E33" s="54"/>
      <c r="F33" s="56" t="str">
        <f t="shared" si="2"/>
        <v/>
      </c>
      <c r="G33" s="56" t="str">
        <f t="shared" si="3"/>
        <v/>
      </c>
      <c r="H33" s="56" t="str">
        <f>Sayfa2!$D19</f>
        <v/>
      </c>
      <c r="I33" s="56" t="str">
        <f>Sayfa3!$D19</f>
        <v/>
      </c>
      <c r="J33" s="56" t="str">
        <f>Sayfa4!$D19</f>
        <v/>
      </c>
      <c r="K33" s="56" t="str">
        <f>Sayfa5!$D19</f>
        <v/>
      </c>
      <c r="L33" s="56" t="str">
        <f>Sayfa6!$D19</f>
        <v/>
      </c>
      <c r="M33" s="53"/>
      <c r="N33" s="56" t="str">
        <f>Sayfa8!$D19</f>
        <v/>
      </c>
      <c r="O33" s="56" t="str">
        <f>Sayfa9!$D19</f>
        <v/>
      </c>
      <c r="P33" s="56" t="str">
        <f>Sayfa10!$D19</f>
        <v/>
      </c>
      <c r="Q33" s="56" t="str">
        <f>Sayfa11!$D19</f>
        <v/>
      </c>
      <c r="R33" s="56" t="str">
        <f>Sayfa12!$D19</f>
        <v/>
      </c>
      <c r="S33" s="56" t="str">
        <f>Sayfa13!$D19</f>
        <v/>
      </c>
    </row>
    <row r="34" spans="1:19" s="5" customFormat="1" ht="15.75" thickBot="1" x14ac:dyDescent="0.3">
      <c r="A34" s="52" t="s">
        <v>31</v>
      </c>
      <c r="B34" s="7"/>
      <c r="C34" s="52"/>
      <c r="D34" s="6" t="str">
        <f t="shared" si="1"/>
        <v/>
      </c>
      <c r="E34" s="54"/>
      <c r="F34" s="56" t="str">
        <f t="shared" si="2"/>
        <v/>
      </c>
      <c r="G34" s="56" t="str">
        <f t="shared" si="3"/>
        <v/>
      </c>
      <c r="H34" s="56" t="str">
        <f>Sayfa2!$D20</f>
        <v/>
      </c>
      <c r="I34" s="56" t="str">
        <f>Sayfa3!$D20</f>
        <v/>
      </c>
      <c r="J34" s="56" t="str">
        <f>Sayfa4!$D20</f>
        <v/>
      </c>
      <c r="K34" s="56" t="str">
        <f>Sayfa5!$D20</f>
        <v/>
      </c>
      <c r="L34" s="56" t="str">
        <f>Sayfa6!$D20</f>
        <v/>
      </c>
      <c r="M34" s="53"/>
      <c r="N34" s="56" t="str">
        <f>Sayfa8!$D20</f>
        <v/>
      </c>
      <c r="O34" s="56" t="str">
        <f>Sayfa9!$D20</f>
        <v/>
      </c>
      <c r="P34" s="56" t="str">
        <f>Sayfa10!$D20</f>
        <v/>
      </c>
      <c r="Q34" s="56" t="str">
        <f>Sayfa11!$D20</f>
        <v/>
      </c>
      <c r="R34" s="56" t="str">
        <f>Sayfa12!$D20</f>
        <v/>
      </c>
      <c r="S34" s="56" t="str">
        <f>Sayfa13!$D20</f>
        <v/>
      </c>
    </row>
    <row r="35" spans="1:19" s="5" customFormat="1" ht="15.75" thickBot="1" x14ac:dyDescent="0.3">
      <c r="A35" s="52" t="s">
        <v>32</v>
      </c>
      <c r="B35" s="7"/>
      <c r="C35" s="52"/>
      <c r="D35" s="6" t="str">
        <f t="shared" si="1"/>
        <v/>
      </c>
      <c r="E35" s="54"/>
      <c r="F35" s="56" t="str">
        <f t="shared" si="2"/>
        <v/>
      </c>
      <c r="G35" s="56" t="str">
        <f t="shared" si="3"/>
        <v/>
      </c>
      <c r="H35" s="56" t="str">
        <f>Sayfa2!$D21</f>
        <v/>
      </c>
      <c r="I35" s="56" t="str">
        <f>Sayfa3!$D21</f>
        <v/>
      </c>
      <c r="J35" s="56" t="str">
        <f>Sayfa4!$D21</f>
        <v/>
      </c>
      <c r="K35" s="56" t="str">
        <f>Sayfa5!$D21</f>
        <v/>
      </c>
      <c r="L35" s="56" t="str">
        <f>Sayfa6!$D21</f>
        <v/>
      </c>
      <c r="M35" s="53"/>
      <c r="N35" s="56" t="str">
        <f>Sayfa8!$D21</f>
        <v/>
      </c>
      <c r="O35" s="56" t="str">
        <f>Sayfa9!$D21</f>
        <v/>
      </c>
      <c r="P35" s="56" t="str">
        <f>Sayfa10!$D21</f>
        <v/>
      </c>
      <c r="Q35" s="56" t="str">
        <f>Sayfa11!$D21</f>
        <v/>
      </c>
      <c r="R35" s="56" t="str">
        <f>Sayfa12!$D21</f>
        <v/>
      </c>
      <c r="S35" s="56" t="str">
        <f>Sayfa13!$D21</f>
        <v/>
      </c>
    </row>
    <row r="36" spans="1:19" s="5" customFormat="1" ht="15.75" thickBot="1" x14ac:dyDescent="0.3">
      <c r="A36" s="52" t="s">
        <v>33</v>
      </c>
      <c r="B36" s="7"/>
      <c r="C36" s="52"/>
      <c r="D36" s="6" t="str">
        <f t="shared" si="1"/>
        <v/>
      </c>
      <c r="E36" s="54"/>
      <c r="F36" s="56" t="str">
        <f t="shared" si="2"/>
        <v/>
      </c>
      <c r="G36" s="56" t="str">
        <f t="shared" si="3"/>
        <v/>
      </c>
      <c r="H36" s="56" t="str">
        <f>Sayfa2!$D22</f>
        <v/>
      </c>
      <c r="I36" s="56" t="str">
        <f>Sayfa3!$D22</f>
        <v/>
      </c>
      <c r="J36" s="56" t="str">
        <f>Sayfa4!$D22</f>
        <v/>
      </c>
      <c r="K36" s="56" t="str">
        <f>Sayfa5!$D22</f>
        <v/>
      </c>
      <c r="L36" s="56" t="str">
        <f>Sayfa6!$D22</f>
        <v/>
      </c>
      <c r="M36" s="53"/>
      <c r="N36" s="56" t="str">
        <f>Sayfa8!$D22</f>
        <v/>
      </c>
      <c r="O36" s="56" t="str">
        <f>Sayfa9!$D22</f>
        <v/>
      </c>
      <c r="P36" s="56" t="str">
        <f>Sayfa10!$D22</f>
        <v/>
      </c>
      <c r="Q36" s="56" t="str">
        <f>Sayfa11!$D22</f>
        <v/>
      </c>
      <c r="R36" s="56" t="str">
        <f>Sayfa12!$D22</f>
        <v/>
      </c>
      <c r="S36" s="56" t="str">
        <f>Sayfa13!$D22</f>
        <v/>
      </c>
    </row>
    <row r="37" spans="1:19" s="5" customFormat="1" ht="15.75" thickBot="1" x14ac:dyDescent="0.3">
      <c r="A37" s="52" t="s">
        <v>34</v>
      </c>
      <c r="B37" s="7"/>
      <c r="C37" s="52"/>
      <c r="D37" s="6" t="str">
        <f t="shared" si="1"/>
        <v/>
      </c>
      <c r="E37" s="54"/>
      <c r="F37" s="56" t="str">
        <f t="shared" si="2"/>
        <v/>
      </c>
      <c r="G37" s="56" t="str">
        <f t="shared" si="3"/>
        <v/>
      </c>
      <c r="H37" s="56" t="str">
        <f>Sayfa2!$D23</f>
        <v/>
      </c>
      <c r="I37" s="56" t="str">
        <f>Sayfa3!$D23</f>
        <v/>
      </c>
      <c r="J37" s="56" t="str">
        <f>Sayfa4!$D23</f>
        <v/>
      </c>
      <c r="K37" s="56" t="str">
        <f>Sayfa5!$D23</f>
        <v/>
      </c>
      <c r="L37" s="56" t="str">
        <f>Sayfa6!$D23</f>
        <v/>
      </c>
      <c r="M37" s="53"/>
      <c r="N37" s="56" t="str">
        <f>Sayfa8!$D23</f>
        <v/>
      </c>
      <c r="O37" s="56" t="str">
        <f>Sayfa9!$D23</f>
        <v/>
      </c>
      <c r="P37" s="56" t="str">
        <f>Sayfa10!$D23</f>
        <v/>
      </c>
      <c r="Q37" s="56" t="str">
        <f>Sayfa11!$D23</f>
        <v/>
      </c>
      <c r="R37" s="56" t="str">
        <f>Sayfa12!$D23</f>
        <v/>
      </c>
      <c r="S37" s="56" t="str">
        <f>Sayfa13!$D23</f>
        <v/>
      </c>
    </row>
    <row r="38" spans="1:19" s="5" customFormat="1" ht="15.75" thickBot="1" x14ac:dyDescent="0.3">
      <c r="A38" s="52" t="s">
        <v>35</v>
      </c>
      <c r="B38" s="7"/>
      <c r="C38" s="52"/>
      <c r="D38" s="6" t="str">
        <f t="shared" si="1"/>
        <v/>
      </c>
      <c r="E38" s="54"/>
      <c r="F38" s="56" t="str">
        <f t="shared" si="2"/>
        <v/>
      </c>
      <c r="G38" s="56" t="str">
        <f t="shared" si="3"/>
        <v/>
      </c>
      <c r="H38" s="56" t="str">
        <f>Sayfa2!$D24</f>
        <v/>
      </c>
      <c r="I38" s="56" t="str">
        <f>Sayfa3!$D24</f>
        <v/>
      </c>
      <c r="J38" s="56" t="str">
        <f>Sayfa4!$D24</f>
        <v/>
      </c>
      <c r="K38" s="56" t="str">
        <f>Sayfa5!$D24</f>
        <v/>
      </c>
      <c r="L38" s="56" t="str">
        <f>Sayfa6!$D24</f>
        <v/>
      </c>
      <c r="M38" s="53"/>
      <c r="N38" s="56" t="str">
        <f>Sayfa8!$D24</f>
        <v/>
      </c>
      <c r="O38" s="56" t="str">
        <f>Sayfa9!$D24</f>
        <v/>
      </c>
      <c r="P38" s="56" t="str">
        <f>Sayfa10!$D24</f>
        <v/>
      </c>
      <c r="Q38" s="56" t="str">
        <f>Sayfa11!$D24</f>
        <v/>
      </c>
      <c r="R38" s="56" t="str">
        <f>Sayfa12!$D24</f>
        <v/>
      </c>
      <c r="S38" s="56" t="str">
        <f>Sayfa13!$D24</f>
        <v/>
      </c>
    </row>
    <row r="39" spans="1:19" s="5" customFormat="1" ht="15.75" thickBot="1" x14ac:dyDescent="0.3">
      <c r="A39" s="52" t="s">
        <v>36</v>
      </c>
      <c r="B39" s="7"/>
      <c r="C39" s="52"/>
      <c r="D39" s="6" t="str">
        <f t="shared" si="1"/>
        <v/>
      </c>
      <c r="E39" s="54"/>
      <c r="F39" s="56" t="str">
        <f t="shared" si="2"/>
        <v/>
      </c>
      <c r="G39" s="56" t="str">
        <f t="shared" si="3"/>
        <v/>
      </c>
      <c r="H39" s="56" t="str">
        <f>Sayfa2!$D25</f>
        <v/>
      </c>
      <c r="I39" s="56" t="str">
        <f>Sayfa3!$D25</f>
        <v/>
      </c>
      <c r="J39" s="56" t="str">
        <f>Sayfa4!$D25</f>
        <v/>
      </c>
      <c r="K39" s="56" t="str">
        <f>Sayfa5!$D25</f>
        <v/>
      </c>
      <c r="L39" s="56" t="str">
        <f>Sayfa6!$D25</f>
        <v/>
      </c>
      <c r="M39" s="53"/>
      <c r="N39" s="56" t="str">
        <f>Sayfa8!$D25</f>
        <v/>
      </c>
      <c r="O39" s="56" t="str">
        <f>Sayfa9!$D25</f>
        <v/>
      </c>
      <c r="P39" s="56" t="str">
        <f>Sayfa10!$D25</f>
        <v/>
      </c>
      <c r="Q39" s="56" t="str">
        <f>Sayfa11!$D25</f>
        <v/>
      </c>
      <c r="R39" s="56" t="str">
        <f>Sayfa12!$D25</f>
        <v/>
      </c>
      <c r="S39" s="56" t="str">
        <f>Sayfa13!$D25</f>
        <v/>
      </c>
    </row>
    <row r="40" spans="1:19" s="5" customFormat="1" ht="15.75" thickBot="1" x14ac:dyDescent="0.3">
      <c r="A40" s="52" t="s">
        <v>37</v>
      </c>
      <c r="B40" s="7"/>
      <c r="C40" s="52"/>
      <c r="D40" s="6" t="str">
        <f t="shared" si="1"/>
        <v/>
      </c>
      <c r="E40" s="54"/>
      <c r="F40" s="56" t="str">
        <f t="shared" si="2"/>
        <v/>
      </c>
      <c r="G40" s="56" t="str">
        <f t="shared" si="3"/>
        <v/>
      </c>
      <c r="H40" s="56" t="str">
        <f>Sayfa2!$D26</f>
        <v/>
      </c>
      <c r="I40" s="56" t="str">
        <f>Sayfa3!$D26</f>
        <v/>
      </c>
      <c r="J40" s="56" t="str">
        <f>Sayfa4!$D26</f>
        <v/>
      </c>
      <c r="K40" s="56" t="str">
        <f>Sayfa5!$D26</f>
        <v/>
      </c>
      <c r="L40" s="56" t="str">
        <f>Sayfa6!$D26</f>
        <v/>
      </c>
      <c r="M40" s="53"/>
      <c r="N40" s="56" t="str">
        <f>Sayfa8!$D26</f>
        <v/>
      </c>
      <c r="O40" s="56" t="str">
        <f>Sayfa9!$D26</f>
        <v/>
      </c>
      <c r="P40" s="56" t="str">
        <f>Sayfa10!$D26</f>
        <v/>
      </c>
      <c r="Q40" s="56" t="str">
        <f>Sayfa11!$D26</f>
        <v/>
      </c>
      <c r="R40" s="56" t="str">
        <f>Sayfa12!$D26</f>
        <v/>
      </c>
      <c r="S40" s="56" t="str">
        <f>Sayfa13!$D26</f>
        <v/>
      </c>
    </row>
    <row r="41" spans="1:19" s="5" customFormat="1" ht="15.75" thickBot="1" x14ac:dyDescent="0.3">
      <c r="A41" s="52" t="s">
        <v>38</v>
      </c>
      <c r="B41" s="7"/>
      <c r="C41" s="52"/>
      <c r="D41" s="6" t="str">
        <f t="shared" si="1"/>
        <v/>
      </c>
      <c r="E41" s="54"/>
      <c r="F41" s="56" t="str">
        <f t="shared" si="2"/>
        <v/>
      </c>
      <c r="G41" s="56" t="str">
        <f t="shared" si="3"/>
        <v/>
      </c>
      <c r="H41" s="56" t="str">
        <f>Sayfa2!$D27</f>
        <v/>
      </c>
      <c r="I41" s="56" t="str">
        <f>Sayfa3!$D27</f>
        <v/>
      </c>
      <c r="J41" s="56" t="str">
        <f>Sayfa4!$D27</f>
        <v/>
      </c>
      <c r="K41" s="56" t="str">
        <f>Sayfa5!$D27</f>
        <v/>
      </c>
      <c r="L41" s="56" t="str">
        <f>Sayfa6!$D27</f>
        <v/>
      </c>
      <c r="M41" s="53"/>
      <c r="N41" s="53"/>
      <c r="O41" s="56" t="str">
        <f>Sayfa9!$D27</f>
        <v/>
      </c>
      <c r="P41" s="56" t="str">
        <f>Sayfa10!$D27</f>
        <v/>
      </c>
      <c r="Q41" s="56" t="str">
        <f>Sayfa11!$D27</f>
        <v/>
      </c>
      <c r="R41" s="56" t="str">
        <f>Sayfa12!$D27</f>
        <v/>
      </c>
      <c r="S41" s="56" t="str">
        <f>Sayfa13!$D27</f>
        <v/>
      </c>
    </row>
    <row r="45" spans="1:19" ht="15.75" thickBot="1" x14ac:dyDescent="0.3">
      <c r="D45" t="str">
        <f>UPPER(D46)</f>
        <v/>
      </c>
    </row>
    <row r="46" spans="1:19" ht="16.5" thickBot="1" x14ac:dyDescent="0.3">
      <c r="C46" s="1" t="s">
        <v>99</v>
      </c>
      <c r="D46" s="1"/>
    </row>
    <row r="47" spans="1:19" ht="16.5" thickBot="1" x14ac:dyDescent="0.3">
      <c r="C47" s="1" t="s">
        <v>100</v>
      </c>
      <c r="D47" s="1" t="s">
        <v>93</v>
      </c>
    </row>
    <row r="48" spans="1:19" ht="39" thickBot="1" x14ac:dyDescent="0.3">
      <c r="C48" s="4" t="s">
        <v>2</v>
      </c>
      <c r="D48" s="4" t="s">
        <v>171</v>
      </c>
    </row>
    <row r="49" spans="3:4" ht="39.75" customHeight="1" thickBot="1" x14ac:dyDescent="0.3">
      <c r="C49" s="4" t="s">
        <v>3</v>
      </c>
      <c r="D49" s="4" t="s">
        <v>172</v>
      </c>
    </row>
    <row r="50" spans="3:4" ht="53.25" customHeight="1" thickBot="1" x14ac:dyDescent="0.3">
      <c r="C50" s="4" t="s">
        <v>4</v>
      </c>
      <c r="D50" s="4" t="s">
        <v>173</v>
      </c>
    </row>
    <row r="51" spans="3:4" ht="41.25" customHeight="1" thickBot="1" x14ac:dyDescent="0.3">
      <c r="C51" s="4" t="s">
        <v>5</v>
      </c>
      <c r="D51" s="4" t="s">
        <v>174</v>
      </c>
    </row>
    <row r="52" spans="3:4" ht="27" customHeight="1" thickBot="1" x14ac:dyDescent="0.3">
      <c r="C52" s="4" t="s">
        <v>6</v>
      </c>
      <c r="D52" s="4" t="s">
        <v>175</v>
      </c>
    </row>
    <row r="53" spans="3:4" ht="42" customHeight="1" thickBot="1" x14ac:dyDescent="0.3">
      <c r="C53" s="4" t="s">
        <v>7</v>
      </c>
      <c r="D53" s="4" t="s">
        <v>176</v>
      </c>
    </row>
    <row r="54" spans="3:4" ht="33.75" customHeight="1" thickBot="1" x14ac:dyDescent="0.3">
      <c r="C54" s="4" t="s">
        <v>8</v>
      </c>
      <c r="D54" s="4" t="s">
        <v>177</v>
      </c>
    </row>
    <row r="55" spans="3:4" ht="29.25" customHeight="1" thickBot="1" x14ac:dyDescent="0.3">
      <c r="C55" s="4" t="s">
        <v>9</v>
      </c>
      <c r="D55" s="4" t="s">
        <v>178</v>
      </c>
    </row>
    <row r="56" spans="3:4" ht="27" customHeight="1" thickBot="1" x14ac:dyDescent="0.3">
      <c r="C56" s="4" t="s">
        <v>10</v>
      </c>
      <c r="D56" s="4" t="s">
        <v>179</v>
      </c>
    </row>
    <row r="57" spans="3:4" ht="32.25" customHeight="1" thickBot="1" x14ac:dyDescent="0.3">
      <c r="C57" s="4" t="s">
        <v>11</v>
      </c>
      <c r="D57" s="4" t="s">
        <v>180</v>
      </c>
    </row>
    <row r="58" spans="3:4" ht="25.5" customHeight="1" thickBot="1" x14ac:dyDescent="0.3">
      <c r="C58" s="4" t="s">
        <v>12</v>
      </c>
      <c r="D58" s="4" t="s">
        <v>181</v>
      </c>
    </row>
  </sheetData>
  <phoneticPr fontId="5" type="noConversion"/>
  <conditionalFormatting sqref="O5">
    <cfRule type="containsBlanks" dxfId="62" priority="58">
      <formula>LEN(TRIM(O5))=0</formula>
    </cfRule>
  </conditionalFormatting>
  <conditionalFormatting sqref="N5">
    <cfRule type="containsBlanks" dxfId="61" priority="59">
      <formula>LEN(TRIM(N5))=0</formula>
    </cfRule>
  </conditionalFormatting>
  <conditionalFormatting sqref="P5">
    <cfRule type="containsBlanks" dxfId="60" priority="57">
      <formula>LEN(TRIM(P5))=0</formula>
    </cfRule>
  </conditionalFormatting>
  <conditionalFormatting sqref="Q5">
    <cfRule type="containsBlanks" dxfId="59" priority="56">
      <formula>LEN(TRIM(Q5))=0</formula>
    </cfRule>
  </conditionalFormatting>
  <conditionalFormatting sqref="R5">
    <cfRule type="containsBlanks" dxfId="58" priority="55">
      <formula>LEN(TRIM(R5))=0</formula>
    </cfRule>
  </conditionalFormatting>
  <conditionalFormatting sqref="S5">
    <cfRule type="containsBlanks" dxfId="57" priority="54">
      <formula>LEN(TRIM(S5))=0</formula>
    </cfRule>
  </conditionalFormatting>
  <conditionalFormatting sqref="T5">
    <cfRule type="containsBlanks" dxfId="56" priority="53">
      <formula>LEN(TRIM(T5))=0</formula>
    </cfRule>
  </conditionalFormatting>
  <conditionalFormatting sqref="U5">
    <cfRule type="containsBlanks" dxfId="55" priority="52">
      <formula>LEN(TRIM(U5))=0</formula>
    </cfRule>
  </conditionalFormatting>
  <conditionalFormatting sqref="V5">
    <cfRule type="containsBlanks" dxfId="54" priority="51">
      <formula>LEN(TRIM(V5))=0</formula>
    </cfRule>
  </conditionalFormatting>
  <conditionalFormatting sqref="W5">
    <cfRule type="containsBlanks" dxfId="53" priority="50">
      <formula>LEN(TRIM(W5))=0</formula>
    </cfRule>
  </conditionalFormatting>
  <conditionalFormatting sqref="X5">
    <cfRule type="containsBlanks" dxfId="52" priority="49">
      <formula>LEN(TRIM(X5))=0</formula>
    </cfRule>
  </conditionalFormatting>
  <conditionalFormatting sqref="Y5">
    <cfRule type="containsBlanks" dxfId="51" priority="48">
      <formula>LEN(TRIM(Y5))=0</formula>
    </cfRule>
  </conditionalFormatting>
  <conditionalFormatting sqref="Z5">
    <cfRule type="containsBlanks" dxfId="50" priority="47">
      <formula>LEN(TRIM(Z5))=0</formula>
    </cfRule>
  </conditionalFormatting>
  <conditionalFormatting sqref="AA5">
    <cfRule type="containsBlanks" dxfId="49" priority="46">
      <formula>LEN(TRIM(AA5))=0</formula>
    </cfRule>
  </conditionalFormatting>
  <conditionalFormatting sqref="K4">
    <cfRule type="expression" dxfId="48" priority="37" stopIfTrue="1">
      <formula>IF(B25="","DOĞRU","YANLIŞ")</formula>
    </cfRule>
  </conditionalFormatting>
  <conditionalFormatting sqref="L4">
    <cfRule type="expression" dxfId="47" priority="36" stopIfTrue="1">
      <formula>IF(B26="","DOĞRU","YANLIŞ")</formula>
    </cfRule>
  </conditionalFormatting>
  <conditionalFormatting sqref="N4">
    <cfRule type="expression" dxfId="46" priority="34" stopIfTrue="1">
      <formula>IF(B28="","DOĞRU","YANLIŞ")</formula>
    </cfRule>
  </conditionalFormatting>
  <conditionalFormatting sqref="O4">
    <cfRule type="expression" dxfId="45" priority="33" stopIfTrue="1">
      <formula>IF(B29="","DOĞRU","YANLIŞ")</formula>
    </cfRule>
  </conditionalFormatting>
  <conditionalFormatting sqref="AA4">
    <cfRule type="expression" dxfId="44" priority="20" stopIfTrue="1">
      <formula>IF(B41="","DOĞRU","YANLIŞ")</formula>
    </cfRule>
  </conditionalFormatting>
  <conditionalFormatting sqref="P4">
    <cfRule type="expression" dxfId="43" priority="31" stopIfTrue="1">
      <formula>IF(B30="","DOĞRU","YANLIŞ")</formula>
    </cfRule>
  </conditionalFormatting>
  <conditionalFormatting sqref="Q4">
    <cfRule type="expression" dxfId="42" priority="30" stopIfTrue="1">
      <formula>IF(B31="","DOĞRU","YANLIŞ")</formula>
    </cfRule>
  </conditionalFormatting>
  <conditionalFormatting sqref="R4">
    <cfRule type="expression" dxfId="41" priority="29" stopIfTrue="1">
      <formula>IF(B32="","DOĞRU","YANLIŞ")</formula>
    </cfRule>
  </conditionalFormatting>
  <conditionalFormatting sqref="S4">
    <cfRule type="expression" dxfId="40" priority="28" stopIfTrue="1">
      <formula>IF(B33="","DOĞRU","YANLIŞ")</formula>
    </cfRule>
  </conditionalFormatting>
  <conditionalFormatting sqref="T4">
    <cfRule type="expression" dxfId="39" priority="27" stopIfTrue="1">
      <formula>IF(B34="","DOĞRU","YANLIŞ")</formula>
    </cfRule>
  </conditionalFormatting>
  <conditionalFormatting sqref="U4">
    <cfRule type="expression" dxfId="38" priority="26" stopIfTrue="1">
      <formula>IF(B35="","DOĞRU","YANLIŞ")</formula>
    </cfRule>
  </conditionalFormatting>
  <conditionalFormatting sqref="V4">
    <cfRule type="expression" dxfId="37" priority="25" stopIfTrue="1">
      <formula>IF(B36="","DOĞRU","YANLIŞ")</formula>
    </cfRule>
  </conditionalFormatting>
  <conditionalFormatting sqref="W4">
    <cfRule type="expression" dxfId="36" priority="24" stopIfTrue="1">
      <formula>IF(B37="","DOĞRU","YANLIŞ")</formula>
    </cfRule>
  </conditionalFormatting>
  <conditionalFormatting sqref="X4">
    <cfRule type="expression" dxfId="35" priority="23" stopIfTrue="1">
      <formula>IF(B38="","DOĞRU","YANLIŞ")</formula>
    </cfRule>
  </conditionalFormatting>
  <conditionalFormatting sqref="Y4">
    <cfRule type="expression" dxfId="34" priority="22" stopIfTrue="1">
      <formula>IF(B39="","DOĞRU","YANLIŞ")</formula>
    </cfRule>
  </conditionalFormatting>
  <conditionalFormatting sqref="Z4">
    <cfRule type="expression" dxfId="33" priority="21" stopIfTrue="1">
      <formula>IF(B40="","DOĞRU","YANLIŞ")</formula>
    </cfRule>
  </conditionalFormatting>
  <conditionalFormatting sqref="I5:J5">
    <cfRule type="containsBlanks" dxfId="32" priority="9">
      <formula>LEN(TRIM(I5))=0</formula>
    </cfRule>
  </conditionalFormatting>
  <conditionalFormatting sqref="K5">
    <cfRule type="containsBlanks" dxfId="31" priority="12">
      <formula>LEN(TRIM(K5))=0</formula>
    </cfRule>
  </conditionalFormatting>
  <conditionalFormatting sqref="L5">
    <cfRule type="containsBlanks" dxfId="30" priority="11">
      <formula>LEN(TRIM(L5))=0</formula>
    </cfRule>
  </conditionalFormatting>
  <conditionalFormatting sqref="I4">
    <cfRule type="expression" dxfId="29" priority="7" stopIfTrue="1">
      <formula>IF(B23="","DOĞRU","YANLIŞ")</formula>
    </cfRule>
  </conditionalFormatting>
  <conditionalFormatting sqref="H5">
    <cfRule type="containsBlanks" dxfId="28" priority="6">
      <formula>LEN(TRIM(H5))=0</formula>
    </cfRule>
  </conditionalFormatting>
  <conditionalFormatting sqref="H4">
    <cfRule type="expression" dxfId="27" priority="4" stopIfTrue="1">
      <formula>IF(B22="","DOĞRU","YANLIŞ")</formula>
    </cfRule>
  </conditionalFormatting>
  <conditionalFormatting sqref="J4">
    <cfRule type="expression" dxfId="26" priority="3" stopIfTrue="1">
      <formula>IF(B24="","DOĞRU","YANLIŞ")</formula>
    </cfRule>
  </conditionalFormatting>
  <conditionalFormatting sqref="M5">
    <cfRule type="containsBlanks" dxfId="25" priority="2">
      <formula>LEN(TRIM(M5))=0</formula>
    </cfRule>
  </conditionalFormatting>
  <conditionalFormatting sqref="M4">
    <cfRule type="expression" dxfId="24" priority="1" stopIfTrue="1">
      <formula>IF(B27="","DOĞRU","YANLIŞ")</formula>
    </cfRule>
  </conditionalFormatting>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7" priority="1">
      <formula>IF(OR($J15="S-",$J15="F2"),TRUE,FALSE)</formula>
    </cfRule>
    <cfRule type="expression" dxfId="6" priority="2">
      <formula>AND($G15&lt;&gt;"",MOD($F15,2))</formula>
    </cfRule>
  </conditionalFormatting>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5" priority="1">
      <formula>IF(OR($J15="S-",$J15="F2"),TRUE,FALSE)</formula>
    </cfRule>
    <cfRule type="expression" dxfId="4" priority="2">
      <formula>AND($G15&lt;&gt;"",MOD($F15,2))</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I22" sqref="I22"/>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3" priority="1">
      <formula>IF(OR($J15="S-",$J15="F2"),TRUE,FALSE)</formula>
    </cfRule>
    <cfRule type="expression" dxfId="2" priority="2">
      <formula>AND($G15&lt;&gt;"",MOD($F15,2))</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J29" sqref="J2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 priority="1">
      <formula>IF(OR($J15="S-",$J15="F2"),TRUE,FALSE)</formula>
    </cfRule>
    <cfRule type="expression" dxfId="0" priority="2">
      <formula>AND($G15&lt;&gt;"",MOD($F15,2))</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C5" sqref="C5"/>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10" width="13" customWidth="1"/>
    <col min="11"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 si="1">IF(R$2&lt;&gt;"",R5/R6,"")</f>
        <v/>
      </c>
      <c r="S4" s="21" t="str">
        <f t="shared" ref="S4" si="2">IF(S$2&lt;&gt;"",S5/S6,"")</f>
        <v/>
      </c>
      <c r="T4" s="21" t="str">
        <f t="shared" ref="T4" si="3">IF(T$2&lt;&gt;"",T5/T6,"")</f>
        <v/>
      </c>
      <c r="U4" s="21" t="str">
        <f t="shared" ref="U4" si="4">IF(U$2&lt;&gt;"",U5/U6,"")</f>
        <v/>
      </c>
      <c r="V4" s="21" t="str">
        <f t="shared" ref="V4" si="5">IF(V$2&lt;&gt;"",V5/V6,"")</f>
        <v/>
      </c>
      <c r="W4" s="21" t="str">
        <f t="shared" ref="W4" si="6">IF(W$2&lt;&gt;"",W5/W6,"")</f>
        <v/>
      </c>
      <c r="X4" s="21" t="str">
        <f t="shared" ref="X4" si="7">IF(X$2&lt;&gt;"",X5/X6,"")</f>
        <v/>
      </c>
      <c r="Y4" s="21" t="str">
        <f t="shared" ref="Y4" si="8">IF(Y$2&lt;&gt;"",Y5/Y6,"")</f>
        <v/>
      </c>
      <c r="Z4" s="21" t="str">
        <f t="shared" ref="Z4" si="9">IF(Z$2&lt;&gt;"",Z5/Z6,"")</f>
        <v/>
      </c>
      <c r="AA4" s="21" t="str">
        <f t="shared" ref="AA4" si="10">IF(AA$2&lt;&gt;"",AA5/AA6,"")</f>
        <v/>
      </c>
      <c r="AB4" s="21" t="str">
        <f t="shared" ref="AB4" si="11">IF(AB$2&lt;&gt;"",AB5/AB6,"")</f>
        <v/>
      </c>
      <c r="AC4" s="21" t="str">
        <f t="shared" ref="AC4" si="12">IF(AC$2&lt;&gt;"",AC5/AC6,"")</f>
        <v/>
      </c>
      <c r="AD4" s="21" t="str">
        <f t="shared" ref="AD4" si="13">IF(AD$2&lt;&gt;"",AD5/AD6,"")</f>
        <v/>
      </c>
      <c r="AE4" s="21" t="str">
        <f t="shared" ref="AE4" si="14">IF(AE$2&lt;&gt;"",AE5/AE6,"")</f>
        <v/>
      </c>
      <c r="AF4" s="21" t="str">
        <f t="shared" ref="AF4" si="15">IF(AF$2&lt;&gt;"",AF5/AF6,"")</f>
        <v/>
      </c>
      <c r="AG4" s="21" t="str">
        <f t="shared" ref="AG4" si="16">IF(AG$2&lt;&gt;"",AG5/AG6,"")</f>
        <v/>
      </c>
      <c r="AH4" s="21" t="str">
        <f t="shared" ref="AH4" si="17">IF(AH$2&lt;&gt;"",AH5/AH6,"")</f>
        <v/>
      </c>
      <c r="AI4" s="21" t="str">
        <f t="shared" ref="AI4" si="18">IF(AI$2&lt;&gt;"",AI5/AI6,"")</f>
        <v/>
      </c>
      <c r="AJ4" s="21" t="str">
        <f t="shared" ref="AJ4" si="19">IF(AJ$2&lt;&gt;"",AJ5/AJ6,"")</f>
        <v/>
      </c>
      <c r="AK4" s="21" t="str">
        <f t="shared" ref="AK4" si="20">IF(AK$2&lt;&gt;"",AK5/AK6,"")</f>
        <v/>
      </c>
      <c r="AL4" s="21" t="str">
        <f t="shared" ref="AL4" si="21">IF(AL$2&lt;&gt;"",AL5/AL6,"")</f>
        <v/>
      </c>
      <c r="AM4" s="21" t="str">
        <f t="shared" ref="AM4" si="22">IF(AM$2&lt;&gt;"",AM5/AM6,"")</f>
        <v/>
      </c>
      <c r="AN4" s="21" t="str">
        <f t="shared" ref="AN4" si="23">IF(AN$2&lt;&gt;"",AN5/AN6,"")</f>
        <v/>
      </c>
      <c r="AO4" s="21" t="str">
        <f t="shared" ref="AO4" si="24">IF(AO$2&lt;&gt;"",AO5/AO6,"")</f>
        <v/>
      </c>
      <c r="AP4" s="21" t="str">
        <f t="shared" ref="AP4" si="25">IF(AP$2&lt;&gt;"",AP5/AP6,"")</f>
        <v/>
      </c>
      <c r="AQ4" s="21" t="str">
        <f t="shared" ref="AQ4" si="26">IF(AQ$2&lt;&gt;"",AQ5/AQ6,"")</f>
        <v/>
      </c>
      <c r="AR4" s="21" t="str">
        <f t="shared" ref="AR4" si="27">IF(AR$2&lt;&gt;"",AR5/AR6,"")</f>
        <v/>
      </c>
      <c r="AS4" s="21" t="str">
        <f t="shared" ref="AS4" si="28">IF(AS$2&lt;&gt;"",AS5/AS6,"")</f>
        <v/>
      </c>
      <c r="AT4" s="21" t="str">
        <f t="shared" ref="AT4" si="29">IF(AT$2&lt;&gt;"",AT5/AT6,"")</f>
        <v/>
      </c>
      <c r="AU4" s="21" t="str">
        <f t="shared" ref="AU4" si="30">IF(AU$2&lt;&gt;"",AU5/AU6,"")</f>
        <v/>
      </c>
      <c r="AV4" s="21" t="str">
        <f t="shared" ref="AV4" si="31">IF(AV$2&lt;&gt;"",AV5/AV6,"")</f>
        <v/>
      </c>
      <c r="AW4" s="21" t="str">
        <f t="shared" ref="AW4" si="32">IF(AW$2&lt;&gt;"",AW5/AW6,"")</f>
        <v/>
      </c>
      <c r="AX4" s="21" t="str">
        <f t="shared" ref="AX4" si="33">IF(AX$2&lt;&gt;"",AX5/AX6,"")</f>
        <v/>
      </c>
      <c r="AY4" s="21" t="str">
        <f t="shared" ref="AY4" si="34">IF(AY$2&lt;&gt;"",AY5/AY6,"")</f>
        <v/>
      </c>
      <c r="AZ4" s="21" t="str">
        <f t="shared" ref="AZ4" si="35">IF(AZ$2&lt;&gt;"",AZ5/AZ6,"")</f>
        <v/>
      </c>
      <c r="BA4" s="21" t="str">
        <f t="shared" ref="BA4" si="36">IF(BA$2&lt;&gt;"",BA5/BA6,"")</f>
        <v/>
      </c>
      <c r="BB4" s="21" t="str">
        <f t="shared" ref="BB4" si="37">IF(BB$2&lt;&gt;"",BB5/BB6,"")</f>
        <v/>
      </c>
      <c r="BC4" s="21" t="str">
        <f t="shared" ref="BC4" si="38">IF(BC$2&lt;&gt;"",BC5/BC6,"")</f>
        <v/>
      </c>
      <c r="BD4" s="21" t="str">
        <f t="shared" ref="BD4" si="39">IF(BD$2&lt;&gt;"",BD5/BD6,"")</f>
        <v/>
      </c>
      <c r="BE4" s="21" t="str">
        <f t="shared" ref="BE4" si="40">IF(BE$2&lt;&gt;"",BE5/BE6,"")</f>
        <v/>
      </c>
      <c r="BF4" s="21" t="str">
        <f t="shared" ref="BF4" si="41">IF(BF$2&lt;&gt;"",BF5/BF6,"")</f>
        <v/>
      </c>
      <c r="BG4" s="21" t="str">
        <f t="shared" ref="BG4" si="42">IF(BG$2&lt;&gt;"",BG5/BG6,"")</f>
        <v/>
      </c>
      <c r="BH4" s="21" t="str">
        <f t="shared" ref="BH4" si="43">IF(BH$2&lt;&gt;"",BH5/BH6,"")</f>
        <v/>
      </c>
    </row>
    <row r="5" spans="1:60" ht="16.5" thickBot="1" x14ac:dyDescent="0.3">
      <c r="A5" s="1" t="s">
        <v>155</v>
      </c>
      <c r="B5" s="1" t="s">
        <v>16</v>
      </c>
      <c r="C5" s="3"/>
      <c r="F5" s="13" t="s">
        <v>156</v>
      </c>
      <c r="G5" s="16"/>
      <c r="H5" s="16"/>
      <c r="I5" s="16"/>
      <c r="J5" s="17"/>
      <c r="K5" s="22" t="str">
        <f t="shared" ref="K5:AP5" si="44">IF(K$2&lt;&gt;"",COUNTIF(K15:K214,"&gt;="&amp;K10),"")</f>
        <v/>
      </c>
      <c r="L5" s="22" t="str">
        <f t="shared" si="44"/>
        <v/>
      </c>
      <c r="M5" s="22" t="str">
        <f t="shared" si="44"/>
        <v/>
      </c>
      <c r="N5" s="22" t="str">
        <f t="shared" si="44"/>
        <v/>
      </c>
      <c r="O5" s="22" t="str">
        <f t="shared" si="44"/>
        <v/>
      </c>
      <c r="P5" s="22" t="str">
        <f t="shared" si="44"/>
        <v/>
      </c>
      <c r="Q5" s="22" t="str">
        <f t="shared" si="44"/>
        <v/>
      </c>
      <c r="R5" s="22" t="str">
        <f t="shared" si="44"/>
        <v/>
      </c>
      <c r="S5" s="22" t="str">
        <f t="shared" si="44"/>
        <v/>
      </c>
      <c r="T5" s="22" t="str">
        <f t="shared" si="44"/>
        <v/>
      </c>
      <c r="U5" s="22" t="str">
        <f t="shared" si="44"/>
        <v/>
      </c>
      <c r="V5" s="22" t="str">
        <f t="shared" si="44"/>
        <v/>
      </c>
      <c r="W5" s="22" t="str">
        <f t="shared" si="44"/>
        <v/>
      </c>
      <c r="X5" s="22" t="str">
        <f t="shared" si="44"/>
        <v/>
      </c>
      <c r="Y5" s="22" t="str">
        <f t="shared" si="44"/>
        <v/>
      </c>
      <c r="Z5" s="22" t="str">
        <f t="shared" si="44"/>
        <v/>
      </c>
      <c r="AA5" s="22" t="str">
        <f t="shared" si="44"/>
        <v/>
      </c>
      <c r="AB5" s="22" t="str">
        <f t="shared" si="44"/>
        <v/>
      </c>
      <c r="AC5" s="22" t="str">
        <f t="shared" si="44"/>
        <v/>
      </c>
      <c r="AD5" s="22" t="str">
        <f t="shared" si="44"/>
        <v/>
      </c>
      <c r="AE5" s="22" t="str">
        <f t="shared" si="44"/>
        <v/>
      </c>
      <c r="AF5" s="22" t="str">
        <f t="shared" si="44"/>
        <v/>
      </c>
      <c r="AG5" s="22" t="str">
        <f t="shared" si="44"/>
        <v/>
      </c>
      <c r="AH5" s="22" t="str">
        <f t="shared" si="44"/>
        <v/>
      </c>
      <c r="AI5" s="22" t="str">
        <f t="shared" si="44"/>
        <v/>
      </c>
      <c r="AJ5" s="22" t="str">
        <f t="shared" si="44"/>
        <v/>
      </c>
      <c r="AK5" s="22" t="str">
        <f t="shared" si="44"/>
        <v/>
      </c>
      <c r="AL5" s="22" t="str">
        <f t="shared" si="44"/>
        <v/>
      </c>
      <c r="AM5" s="22" t="str">
        <f t="shared" si="44"/>
        <v/>
      </c>
      <c r="AN5" s="22" t="str">
        <f t="shared" si="44"/>
        <v/>
      </c>
      <c r="AO5" s="22" t="str">
        <f t="shared" si="44"/>
        <v/>
      </c>
      <c r="AP5" s="22" t="str">
        <f t="shared" si="44"/>
        <v/>
      </c>
      <c r="AQ5" s="22" t="str">
        <f t="shared" ref="AQ5:BH5" si="45">IF(AQ$2&lt;&gt;"",COUNTIF(AQ15:AQ214,"&gt;="&amp;AQ10),"")</f>
        <v/>
      </c>
      <c r="AR5" s="22" t="str">
        <f t="shared" si="45"/>
        <v/>
      </c>
      <c r="AS5" s="22" t="str">
        <f t="shared" si="45"/>
        <v/>
      </c>
      <c r="AT5" s="22" t="str">
        <f t="shared" si="45"/>
        <v/>
      </c>
      <c r="AU5" s="22" t="str">
        <f t="shared" si="45"/>
        <v/>
      </c>
      <c r="AV5" s="22" t="str">
        <f t="shared" si="45"/>
        <v/>
      </c>
      <c r="AW5" s="22" t="str">
        <f t="shared" si="45"/>
        <v/>
      </c>
      <c r="AX5" s="22" t="str">
        <f t="shared" si="45"/>
        <v/>
      </c>
      <c r="AY5" s="22" t="str">
        <f t="shared" si="45"/>
        <v/>
      </c>
      <c r="AZ5" s="22" t="str">
        <f t="shared" si="45"/>
        <v/>
      </c>
      <c r="BA5" s="22" t="str">
        <f t="shared" si="45"/>
        <v/>
      </c>
      <c r="BB5" s="22" t="str">
        <f t="shared" si="45"/>
        <v/>
      </c>
      <c r="BC5" s="22" t="str">
        <f t="shared" si="45"/>
        <v/>
      </c>
      <c r="BD5" s="22" t="str">
        <f t="shared" si="45"/>
        <v/>
      </c>
      <c r="BE5" s="22" t="str">
        <f t="shared" si="45"/>
        <v/>
      </c>
      <c r="BF5" s="22" t="str">
        <f t="shared" si="45"/>
        <v/>
      </c>
      <c r="BG5" s="22" t="str">
        <f t="shared" si="45"/>
        <v/>
      </c>
      <c r="BH5" s="22" t="str">
        <f t="shared" si="45"/>
        <v/>
      </c>
    </row>
    <row r="6" spans="1:60" ht="16.5" thickBot="1" x14ac:dyDescent="0.3">
      <c r="D6" t="s">
        <v>157</v>
      </c>
      <c r="E6" s="27"/>
      <c r="F6" s="13" t="s">
        <v>158</v>
      </c>
      <c r="G6" s="16"/>
      <c r="H6" s="16"/>
      <c r="I6" s="16"/>
      <c r="J6" s="17"/>
      <c r="K6" s="22" t="str">
        <f>IF(K$2&lt;&gt;"",COUNTIF($I15:$I214,"*")-COUNTIF($J15:$J214,"=F2")-COUNTIF($J15:$J214,"=S-"),"")</f>
        <v/>
      </c>
      <c r="L6" s="22" t="str">
        <f t="shared" ref="L6:BH6" si="46">IF(L$2&lt;&gt;"",COUNTIF($I15:$I214,"*")-COUNTIF($J15:$J214,"=F2")-COUNTIF($J15:$J214,"=S-"),"")</f>
        <v/>
      </c>
      <c r="M6" s="22" t="str">
        <f t="shared" si="46"/>
        <v/>
      </c>
      <c r="N6" s="22" t="str">
        <f t="shared" si="46"/>
        <v/>
      </c>
      <c r="O6" s="22" t="str">
        <f t="shared" si="46"/>
        <v/>
      </c>
      <c r="P6" s="22" t="str">
        <f t="shared" si="46"/>
        <v/>
      </c>
      <c r="Q6" s="22" t="str">
        <f t="shared" si="46"/>
        <v/>
      </c>
      <c r="R6" s="22" t="str">
        <f t="shared" si="46"/>
        <v/>
      </c>
      <c r="S6" s="22" t="str">
        <f t="shared" si="46"/>
        <v/>
      </c>
      <c r="T6" s="22" t="str">
        <f t="shared" si="46"/>
        <v/>
      </c>
      <c r="U6" s="22" t="str">
        <f t="shared" si="46"/>
        <v/>
      </c>
      <c r="V6" s="22" t="str">
        <f t="shared" si="46"/>
        <v/>
      </c>
      <c r="W6" s="22" t="str">
        <f t="shared" si="46"/>
        <v/>
      </c>
      <c r="X6" s="22" t="str">
        <f t="shared" si="46"/>
        <v/>
      </c>
      <c r="Y6" s="22" t="str">
        <f t="shared" si="46"/>
        <v/>
      </c>
      <c r="Z6" s="22" t="str">
        <f t="shared" si="46"/>
        <v/>
      </c>
      <c r="AA6" s="22" t="str">
        <f t="shared" si="46"/>
        <v/>
      </c>
      <c r="AB6" s="22" t="str">
        <f t="shared" si="46"/>
        <v/>
      </c>
      <c r="AC6" s="22" t="str">
        <f t="shared" si="46"/>
        <v/>
      </c>
      <c r="AD6" s="22" t="str">
        <f t="shared" si="46"/>
        <v/>
      </c>
      <c r="AE6" s="22" t="str">
        <f t="shared" si="46"/>
        <v/>
      </c>
      <c r="AF6" s="22" t="str">
        <f t="shared" si="46"/>
        <v/>
      </c>
      <c r="AG6" s="22" t="str">
        <f t="shared" si="46"/>
        <v/>
      </c>
      <c r="AH6" s="22" t="str">
        <f t="shared" si="46"/>
        <v/>
      </c>
      <c r="AI6" s="22" t="str">
        <f t="shared" si="46"/>
        <v/>
      </c>
      <c r="AJ6" s="22" t="str">
        <f t="shared" si="46"/>
        <v/>
      </c>
      <c r="AK6" s="22" t="str">
        <f t="shared" si="46"/>
        <v/>
      </c>
      <c r="AL6" s="22" t="str">
        <f t="shared" si="46"/>
        <v/>
      </c>
      <c r="AM6" s="22" t="str">
        <f t="shared" si="46"/>
        <v/>
      </c>
      <c r="AN6" s="22" t="str">
        <f t="shared" si="46"/>
        <v/>
      </c>
      <c r="AO6" s="22" t="str">
        <f t="shared" si="46"/>
        <v/>
      </c>
      <c r="AP6" s="22" t="str">
        <f t="shared" si="46"/>
        <v/>
      </c>
      <c r="AQ6" s="22" t="str">
        <f t="shared" si="46"/>
        <v/>
      </c>
      <c r="AR6" s="22" t="str">
        <f t="shared" si="46"/>
        <v/>
      </c>
      <c r="AS6" s="22" t="str">
        <f t="shared" si="46"/>
        <v/>
      </c>
      <c r="AT6" s="22" t="str">
        <f t="shared" si="46"/>
        <v/>
      </c>
      <c r="AU6" s="22" t="str">
        <f t="shared" si="46"/>
        <v/>
      </c>
      <c r="AV6" s="22" t="str">
        <f t="shared" si="46"/>
        <v/>
      </c>
      <c r="AW6" s="22" t="str">
        <f t="shared" si="46"/>
        <v/>
      </c>
      <c r="AX6" s="22" t="str">
        <f t="shared" si="46"/>
        <v/>
      </c>
      <c r="AY6" s="22" t="str">
        <f t="shared" si="46"/>
        <v/>
      </c>
      <c r="AZ6" s="22" t="str">
        <f t="shared" si="46"/>
        <v/>
      </c>
      <c r="BA6" s="22" t="str">
        <f t="shared" si="46"/>
        <v/>
      </c>
      <c r="BB6" s="22" t="str">
        <f t="shared" si="46"/>
        <v/>
      </c>
      <c r="BC6" s="22" t="str">
        <f t="shared" si="46"/>
        <v/>
      </c>
      <c r="BD6" s="22" t="str">
        <f t="shared" si="46"/>
        <v/>
      </c>
      <c r="BE6" s="22" t="str">
        <f t="shared" si="46"/>
        <v/>
      </c>
      <c r="BF6" s="22" t="str">
        <f t="shared" si="46"/>
        <v/>
      </c>
      <c r="BG6" s="22" t="str">
        <f t="shared" si="46"/>
        <v/>
      </c>
      <c r="BH6" s="22" t="str">
        <f t="shared" si="46"/>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7">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7"/>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7"/>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7"/>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7"/>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7"/>
        <v/>
      </c>
      <c r="F13" s="44" t="s">
        <v>164</v>
      </c>
      <c r="G13" s="44" t="s">
        <v>165</v>
      </c>
      <c r="H13" s="44" t="s">
        <v>166</v>
      </c>
      <c r="I13" s="44" t="s">
        <v>167</v>
      </c>
      <c r="J13" s="44" t="s">
        <v>168</v>
      </c>
      <c r="K13" s="23" t="str">
        <f t="shared" ref="K13:AP13" si="48">IF(K$2&lt;&gt;"",K1,"")</f>
        <v/>
      </c>
      <c r="L13" s="23" t="str">
        <f t="shared" si="48"/>
        <v/>
      </c>
      <c r="M13" s="23" t="str">
        <f t="shared" si="48"/>
        <v/>
      </c>
      <c r="N13" s="23" t="str">
        <f t="shared" si="48"/>
        <v/>
      </c>
      <c r="O13" s="23" t="str">
        <f t="shared" si="48"/>
        <v/>
      </c>
      <c r="P13" s="23" t="str">
        <f t="shared" si="48"/>
        <v/>
      </c>
      <c r="Q13" s="23" t="str">
        <f t="shared" si="48"/>
        <v/>
      </c>
      <c r="R13" s="23" t="str">
        <f t="shared" si="48"/>
        <v/>
      </c>
      <c r="S13" s="23" t="str">
        <f t="shared" si="48"/>
        <v/>
      </c>
      <c r="T13" s="23" t="str">
        <f t="shared" si="48"/>
        <v/>
      </c>
      <c r="U13" s="23" t="str">
        <f t="shared" si="48"/>
        <v/>
      </c>
      <c r="V13" s="23" t="str">
        <f t="shared" si="48"/>
        <v/>
      </c>
      <c r="W13" s="23" t="str">
        <f t="shared" si="48"/>
        <v/>
      </c>
      <c r="X13" s="23" t="str">
        <f t="shared" si="48"/>
        <v/>
      </c>
      <c r="Y13" s="23" t="str">
        <f t="shared" si="48"/>
        <v/>
      </c>
      <c r="Z13" s="23" t="str">
        <f t="shared" si="48"/>
        <v/>
      </c>
      <c r="AA13" s="23" t="str">
        <f t="shared" si="48"/>
        <v/>
      </c>
      <c r="AB13" s="23" t="str">
        <f t="shared" si="48"/>
        <v/>
      </c>
      <c r="AC13" s="23" t="str">
        <f t="shared" si="48"/>
        <v/>
      </c>
      <c r="AD13" s="23" t="str">
        <f t="shared" si="48"/>
        <v/>
      </c>
      <c r="AE13" s="23" t="str">
        <f t="shared" si="48"/>
        <v/>
      </c>
      <c r="AF13" s="23" t="str">
        <f t="shared" si="48"/>
        <v/>
      </c>
      <c r="AG13" s="23" t="str">
        <f t="shared" si="48"/>
        <v/>
      </c>
      <c r="AH13" s="23" t="str">
        <f t="shared" si="48"/>
        <v/>
      </c>
      <c r="AI13" s="23" t="str">
        <f t="shared" si="48"/>
        <v/>
      </c>
      <c r="AJ13" s="23" t="str">
        <f t="shared" si="48"/>
        <v/>
      </c>
      <c r="AK13" s="23" t="str">
        <f t="shared" si="48"/>
        <v/>
      </c>
      <c r="AL13" s="23" t="str">
        <f t="shared" si="48"/>
        <v/>
      </c>
      <c r="AM13" s="23" t="str">
        <f t="shared" si="48"/>
        <v/>
      </c>
      <c r="AN13" s="23" t="str">
        <f t="shared" si="48"/>
        <v/>
      </c>
      <c r="AO13" s="23" t="str">
        <f t="shared" si="48"/>
        <v/>
      </c>
      <c r="AP13" s="23" t="str">
        <f t="shared" si="48"/>
        <v/>
      </c>
      <c r="AQ13" s="23" t="str">
        <f t="shared" ref="AQ13:BH13" si="49">IF(AQ$2&lt;&gt;"",AQ1,"")</f>
        <v/>
      </c>
      <c r="AR13" s="23" t="str">
        <f t="shared" si="49"/>
        <v/>
      </c>
      <c r="AS13" s="23" t="str">
        <f t="shared" si="49"/>
        <v/>
      </c>
      <c r="AT13" s="23" t="str">
        <f t="shared" si="49"/>
        <v/>
      </c>
      <c r="AU13" s="23" t="str">
        <f t="shared" si="49"/>
        <v/>
      </c>
      <c r="AV13" s="23" t="str">
        <f t="shared" si="49"/>
        <v/>
      </c>
      <c r="AW13" s="23" t="str">
        <f t="shared" si="49"/>
        <v/>
      </c>
      <c r="AX13" s="23" t="str">
        <f t="shared" si="49"/>
        <v/>
      </c>
      <c r="AY13" s="23" t="str">
        <f t="shared" si="49"/>
        <v/>
      </c>
      <c r="AZ13" s="23" t="str">
        <f t="shared" si="49"/>
        <v/>
      </c>
      <c r="BA13" s="23" t="str">
        <f t="shared" si="49"/>
        <v/>
      </c>
      <c r="BB13" s="23" t="str">
        <f t="shared" si="49"/>
        <v/>
      </c>
      <c r="BC13" s="23" t="str">
        <f t="shared" si="49"/>
        <v/>
      </c>
      <c r="BD13" s="23" t="str">
        <f t="shared" si="49"/>
        <v/>
      </c>
      <c r="BE13" s="23" t="str">
        <f t="shared" si="49"/>
        <v/>
      </c>
      <c r="BF13" s="23" t="str">
        <f t="shared" si="49"/>
        <v/>
      </c>
      <c r="BG13" s="23" t="str">
        <f t="shared" si="49"/>
        <v/>
      </c>
      <c r="BH13" s="23" t="str">
        <f t="shared" si="49"/>
        <v/>
      </c>
    </row>
    <row r="14" spans="1:60" ht="16.5" thickBot="1" x14ac:dyDescent="0.3">
      <c r="A14" s="19" t="s">
        <v>25</v>
      </c>
      <c r="B14" s="1" t="s">
        <v>16</v>
      </c>
      <c r="C14" s="18" t="str">
        <f>IF(Sayfa1!B28&lt;&gt;"",Sayfa1!B28,"")</f>
        <v/>
      </c>
      <c r="D14" s="41" t="str">
        <f t="shared" si="47"/>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7"/>
        <v/>
      </c>
      <c r="F15" s="14">
        <v>1</v>
      </c>
      <c r="G15" s="15"/>
      <c r="H15" s="15"/>
      <c r="I15" s="15"/>
      <c r="J15" s="15"/>
      <c r="K15" s="37"/>
      <c r="L15" s="37"/>
      <c r="M15" s="37"/>
      <c r="N15" s="37"/>
      <c r="O15" s="37"/>
      <c r="P15" s="37"/>
      <c r="Q15" s="37"/>
      <c r="R15" s="37"/>
      <c r="S15" s="37"/>
      <c r="T15" s="37"/>
      <c r="U15" s="66"/>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7"/>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7"/>
        <v/>
      </c>
      <c r="F17" s="14">
        <v>3</v>
      </c>
      <c r="G17" s="15"/>
      <c r="H17" s="15"/>
      <c r="I17" s="15"/>
      <c r="J17" s="15"/>
      <c r="K17" s="15"/>
      <c r="L17" s="67"/>
      <c r="M17" s="67"/>
      <c r="N17" s="67"/>
      <c r="O17" s="67"/>
      <c r="P17" s="67"/>
      <c r="Q17" s="67"/>
      <c r="R17" s="67"/>
      <c r="S17" s="67"/>
      <c r="T17" s="67"/>
      <c r="U17" s="67"/>
      <c r="V17" s="67"/>
      <c r="W17" s="67"/>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7"/>
        <v/>
      </c>
      <c r="F18" s="14">
        <v>4</v>
      </c>
      <c r="G18" s="15"/>
      <c r="H18" s="15"/>
      <c r="I18" s="15"/>
      <c r="J18" s="15"/>
      <c r="K18" s="15"/>
      <c r="L18" s="67"/>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7"/>
        <v/>
      </c>
      <c r="F19" s="14">
        <v>5</v>
      </c>
      <c r="G19" s="15"/>
      <c r="H19" s="15"/>
      <c r="I19" s="15"/>
      <c r="J19" s="15"/>
      <c r="K19" s="67"/>
      <c r="L19" s="67"/>
      <c r="M19" s="67"/>
      <c r="N19" s="67"/>
      <c r="O19" s="67"/>
      <c r="P19" s="67"/>
      <c r="Q19" s="67"/>
      <c r="R19" s="67"/>
      <c r="S19" s="67"/>
      <c r="T19" s="67"/>
      <c r="U19" s="67"/>
      <c r="V19" s="67"/>
      <c r="W19" s="67"/>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7"/>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7"/>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7"/>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7"/>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7"/>
        <v/>
      </c>
      <c r="F24" s="14">
        <v>10</v>
      </c>
      <c r="G24" s="15"/>
      <c r="H24" s="15"/>
      <c r="I24" s="15"/>
      <c r="J24" s="15"/>
      <c r="K24" s="67"/>
      <c r="L24" s="67"/>
      <c r="M24" s="67"/>
      <c r="N24" s="67"/>
      <c r="O24" s="67"/>
      <c r="P24" s="67"/>
      <c r="Q24" s="67"/>
      <c r="R24" s="67"/>
      <c r="S24" s="67"/>
      <c r="T24" s="67"/>
      <c r="U24" s="67"/>
      <c r="V24" s="67"/>
      <c r="W24" s="67"/>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7"/>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7"/>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7"/>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67"/>
      <c r="L34" s="67"/>
      <c r="M34" s="67"/>
      <c r="N34" s="67"/>
      <c r="O34" s="67"/>
      <c r="P34" s="67"/>
      <c r="Q34" s="67"/>
      <c r="R34" s="67"/>
      <c r="S34" s="67"/>
      <c r="T34" s="67"/>
      <c r="U34" s="67"/>
      <c r="V34" s="67"/>
      <c r="W34" s="67"/>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W41">
    <sortCondition ref="G15:G41"/>
  </sortState>
  <phoneticPr fontId="5" type="noConversion"/>
  <conditionalFormatting sqref="G15:BH214">
    <cfRule type="expression" dxfId="23" priority="1">
      <formula>IF(OR($J15="S-",$J15="F2"),TRUE,FALSE)</formula>
    </cfRule>
    <cfRule type="expression" dxfId="22" priority="3">
      <formula>AND($G15&lt;&gt;"",MOD($F15,2))</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M31" sqref="M31"/>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3: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3: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3: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3: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3: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3: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3: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3: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3: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3:60" ht="16.5" thickBot="1" x14ac:dyDescent="0.3">
      <c r="C58" t="s">
        <v>170</v>
      </c>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3: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3: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3: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3: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3: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3: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W41">
    <sortCondition ref="G15:G41"/>
  </sortState>
  <conditionalFormatting sqref="G15:BH214">
    <cfRule type="expression" dxfId="21" priority="1">
      <formula>IF(OR($J15="S-",$J15="F2"),TRUE,FALSE)</formula>
    </cfRule>
    <cfRule type="expression" dxfId="20" priority="2">
      <formula>AND($G15&lt;&gt;"",MOD($F15,2))</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M22" sqref="M22"/>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sortState ref="G15:K41">
    <sortCondition ref="G15:G41"/>
  </sortState>
  <conditionalFormatting sqref="G15:BH214">
    <cfRule type="expression" dxfId="19" priority="1">
      <formula>IF(OR($J15="S-",$J15="F2"),TRUE,FALSE)</formula>
    </cfRule>
    <cfRule type="expression" dxfId="18" priority="2">
      <formula>AND($G15&lt;&gt;"",MOD($F15,2))</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F9" sqref="F8: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7" priority="1">
      <formula>IF(OR($J15="S-",$J15="F2"),TRUE,FALSE)</formula>
    </cfRule>
    <cfRule type="expression" dxfId="16" priority="2">
      <formula>AND($G15&lt;&gt;"",MOD($F15,2))</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C16" sqref="C16"/>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5" priority="1">
      <formula>IF(OR($J15="S-",$J15="F2"),TRUE,FALSE)</formula>
    </cfRule>
    <cfRule type="expression" dxfId="14" priority="2">
      <formula>AND($G15&lt;&gt;"",MOD($F15,2))</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3: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3: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3: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3: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3: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3: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3:60" ht="16.5" thickBot="1" x14ac:dyDescent="0.3">
      <c r="C71">
        <f>48-22</f>
        <v>26</v>
      </c>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3: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3: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3: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3: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3: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3: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3: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3: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3: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3" priority="1">
      <formula>IF(OR($J15="S-",$J15="F2"),TRUE,FALSE)</formula>
    </cfRule>
    <cfRule type="expression" dxfId="12" priority="2">
      <formula>AND($G15&lt;&gt;"",MOD($F15,2))</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F9" sqref="F9:H9"/>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11" priority="1">
      <formula>IF(OR($J15="S-",$J15="F2"),TRUE,FALSE)</formula>
    </cfRule>
    <cfRule type="expression" dxfId="10" priority="2">
      <formula>AND($G15&lt;&gt;"",MOD($F15,2))</formula>
    </cfRule>
  </conditionalFormatting>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14"/>
  <sheetViews>
    <sheetView zoomScale="70" zoomScaleNormal="70" workbookViewId="0">
      <selection activeCell="H18" sqref="H18"/>
    </sheetView>
  </sheetViews>
  <sheetFormatPr defaultRowHeight="15" x14ac:dyDescent="0.25"/>
  <cols>
    <col min="1" max="1" width="23.5703125" customWidth="1"/>
    <col min="2" max="2" width="2.28515625" customWidth="1"/>
    <col min="3" max="3" width="55.28515625" customWidth="1"/>
    <col min="4" max="4" width="10.85546875" customWidth="1"/>
    <col min="6" max="6" width="5.140625" customWidth="1"/>
    <col min="7" max="7" width="11" customWidth="1"/>
    <col min="8" max="8" width="23.28515625" customWidth="1"/>
    <col min="9" max="9" width="25.7109375" customWidth="1"/>
    <col min="10" max="60" width="9.28515625" customWidth="1"/>
  </cols>
  <sheetData>
    <row r="1" spans="1:60" ht="16.5" thickBot="1" x14ac:dyDescent="0.3">
      <c r="A1" s="1" t="s">
        <v>15</v>
      </c>
      <c r="B1" s="1" t="s">
        <v>16</v>
      </c>
      <c r="C1" s="1">
        <f>Sayfa1!D3</f>
        <v>0</v>
      </c>
      <c r="F1" s="13" t="s">
        <v>101</v>
      </c>
      <c r="G1" s="16"/>
      <c r="H1" s="16"/>
      <c r="I1" s="16"/>
      <c r="J1" s="16"/>
      <c r="K1" s="14" t="s">
        <v>102</v>
      </c>
      <c r="L1" s="14" t="s">
        <v>103</v>
      </c>
      <c r="M1" s="14" t="s">
        <v>104</v>
      </c>
      <c r="N1" s="14" t="s">
        <v>105</v>
      </c>
      <c r="O1" s="14" t="s">
        <v>106</v>
      </c>
      <c r="P1" s="14" t="s">
        <v>107</v>
      </c>
      <c r="Q1" s="14" t="s">
        <v>108</v>
      </c>
      <c r="R1" s="14" t="s">
        <v>109</v>
      </c>
      <c r="S1" s="14" t="s">
        <v>110</v>
      </c>
      <c r="T1" s="14" t="s">
        <v>111</v>
      </c>
      <c r="U1" s="14" t="s">
        <v>112</v>
      </c>
      <c r="V1" s="14" t="s">
        <v>113</v>
      </c>
      <c r="W1" s="14" t="s">
        <v>114</v>
      </c>
      <c r="X1" s="14" t="s">
        <v>115</v>
      </c>
      <c r="Y1" s="14" t="s">
        <v>116</v>
      </c>
      <c r="Z1" s="14" t="s">
        <v>117</v>
      </c>
      <c r="AA1" s="14" t="s">
        <v>118</v>
      </c>
      <c r="AB1" s="14" t="s">
        <v>119</v>
      </c>
      <c r="AC1" s="14" t="s">
        <v>120</v>
      </c>
      <c r="AD1" s="14" t="s">
        <v>121</v>
      </c>
      <c r="AE1" s="14" t="s">
        <v>122</v>
      </c>
      <c r="AF1" s="14" t="s">
        <v>123</v>
      </c>
      <c r="AG1" s="14" t="s">
        <v>124</v>
      </c>
      <c r="AH1" s="14" t="s">
        <v>125</v>
      </c>
      <c r="AI1" s="14" t="s">
        <v>126</v>
      </c>
      <c r="AJ1" s="14" t="s">
        <v>127</v>
      </c>
      <c r="AK1" s="14" t="s">
        <v>128</v>
      </c>
      <c r="AL1" s="14" t="s">
        <v>129</v>
      </c>
      <c r="AM1" s="14" t="s">
        <v>130</v>
      </c>
      <c r="AN1" s="14" t="s">
        <v>131</v>
      </c>
      <c r="AO1" s="14" t="s">
        <v>132</v>
      </c>
      <c r="AP1" s="14" t="s">
        <v>133</v>
      </c>
      <c r="AQ1" s="14" t="s">
        <v>134</v>
      </c>
      <c r="AR1" s="14" t="s">
        <v>135</v>
      </c>
      <c r="AS1" s="14" t="s">
        <v>136</v>
      </c>
      <c r="AT1" s="14" t="s">
        <v>137</v>
      </c>
      <c r="AU1" s="14" t="s">
        <v>138</v>
      </c>
      <c r="AV1" s="14" t="s">
        <v>139</v>
      </c>
      <c r="AW1" s="14" t="s">
        <v>140</v>
      </c>
      <c r="AX1" s="14" t="s">
        <v>141</v>
      </c>
      <c r="AY1" s="14" t="s">
        <v>142</v>
      </c>
      <c r="AZ1" s="14" t="s">
        <v>143</v>
      </c>
      <c r="BA1" s="14" t="s">
        <v>144</v>
      </c>
      <c r="BB1" s="14" t="s">
        <v>145</v>
      </c>
      <c r="BC1" s="14" t="s">
        <v>146</v>
      </c>
      <c r="BD1" s="14" t="s">
        <v>147</v>
      </c>
      <c r="BE1" s="14" t="s">
        <v>148</v>
      </c>
      <c r="BF1" s="14" t="s">
        <v>149</v>
      </c>
      <c r="BG1" s="14" t="s">
        <v>150</v>
      </c>
      <c r="BH1" s="14" t="s">
        <v>151</v>
      </c>
    </row>
    <row r="2" spans="1:60" ht="16.5" thickBot="1" x14ac:dyDescent="0.3">
      <c r="A2" s="1" t="s">
        <v>17</v>
      </c>
      <c r="B2" s="1" t="s">
        <v>16</v>
      </c>
      <c r="C2" s="1">
        <f>Sayfa1!D4</f>
        <v>0</v>
      </c>
      <c r="F2" s="13" t="s">
        <v>152</v>
      </c>
      <c r="G2" s="16"/>
      <c r="H2" s="16"/>
      <c r="I2" s="16"/>
      <c r="J2" s="17"/>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row>
    <row r="3" spans="1:60" ht="16.5" thickBot="1" x14ac:dyDescent="0.3">
      <c r="A3" s="1" t="s">
        <v>39</v>
      </c>
      <c r="B3" s="1" t="s">
        <v>16</v>
      </c>
      <c r="C3" s="1">
        <f>Sayfa1!D5</f>
        <v>0</v>
      </c>
      <c r="F3" s="33"/>
      <c r="G3" s="34"/>
      <c r="H3" s="34"/>
      <c r="I3" s="34"/>
      <c r="J3" s="35"/>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row>
    <row r="4" spans="1:60" ht="16.5" thickBot="1" x14ac:dyDescent="0.3">
      <c r="C4" s="8" t="s">
        <v>153</v>
      </c>
      <c r="F4" s="13" t="s">
        <v>154</v>
      </c>
      <c r="G4" s="16"/>
      <c r="H4" s="16"/>
      <c r="I4" s="16"/>
      <c r="J4" s="17"/>
      <c r="K4" s="21" t="str">
        <f>IF(K$2&lt;&gt;"",K5/K6,"")</f>
        <v/>
      </c>
      <c r="L4" s="21" t="str">
        <f>IF(L$2&lt;&gt;"",L5/L6,"")</f>
        <v/>
      </c>
      <c r="M4" s="21" t="str">
        <f>IF(M$2&lt;&gt;"",M5/M6,"")</f>
        <v/>
      </c>
      <c r="N4" s="21" t="str">
        <f>IF(N$2&lt;&gt;"",N5/N6,"")</f>
        <v/>
      </c>
      <c r="O4" s="21" t="str">
        <f t="shared" ref="O4" si="0">IF(O$2&lt;&gt;"",O5/O6,"")</f>
        <v/>
      </c>
      <c r="P4" s="21" t="str">
        <f>IF(P$2&lt;&gt;"",P5/P6,"")</f>
        <v/>
      </c>
      <c r="Q4" s="21" t="str">
        <f>IF(Q$2&lt;&gt;"",Q5/Q6,"")</f>
        <v/>
      </c>
      <c r="R4" s="21" t="str">
        <f t="shared" ref="R4:BH4" si="1">IF(R$2&lt;&gt;"",R5/R6,"")</f>
        <v/>
      </c>
      <c r="S4" s="21" t="str">
        <f t="shared" si="1"/>
        <v/>
      </c>
      <c r="T4" s="21" t="str">
        <f t="shared" si="1"/>
        <v/>
      </c>
      <c r="U4" s="21" t="str">
        <f t="shared" si="1"/>
        <v/>
      </c>
      <c r="V4" s="21" t="str">
        <f t="shared" si="1"/>
        <v/>
      </c>
      <c r="W4" s="21" t="str">
        <f t="shared" si="1"/>
        <v/>
      </c>
      <c r="X4" s="21" t="str">
        <f t="shared" si="1"/>
        <v/>
      </c>
      <c r="Y4" s="21" t="str">
        <f t="shared" si="1"/>
        <v/>
      </c>
      <c r="Z4" s="21" t="str">
        <f t="shared" si="1"/>
        <v/>
      </c>
      <c r="AA4" s="21" t="str">
        <f t="shared" si="1"/>
        <v/>
      </c>
      <c r="AB4" s="21" t="str">
        <f t="shared" si="1"/>
        <v/>
      </c>
      <c r="AC4" s="21" t="str">
        <f t="shared" si="1"/>
        <v/>
      </c>
      <c r="AD4" s="21" t="str">
        <f t="shared" si="1"/>
        <v/>
      </c>
      <c r="AE4" s="21" t="str">
        <f t="shared" si="1"/>
        <v/>
      </c>
      <c r="AF4" s="21" t="str">
        <f t="shared" si="1"/>
        <v/>
      </c>
      <c r="AG4" s="21" t="str">
        <f t="shared" si="1"/>
        <v/>
      </c>
      <c r="AH4" s="21" t="str">
        <f t="shared" si="1"/>
        <v/>
      </c>
      <c r="AI4" s="21" t="str">
        <f t="shared" si="1"/>
        <v/>
      </c>
      <c r="AJ4" s="21" t="str">
        <f t="shared" si="1"/>
        <v/>
      </c>
      <c r="AK4" s="21" t="str">
        <f t="shared" si="1"/>
        <v/>
      </c>
      <c r="AL4" s="21" t="str">
        <f t="shared" si="1"/>
        <v/>
      </c>
      <c r="AM4" s="21" t="str">
        <f t="shared" si="1"/>
        <v/>
      </c>
      <c r="AN4" s="21" t="str">
        <f t="shared" si="1"/>
        <v/>
      </c>
      <c r="AO4" s="21" t="str">
        <f t="shared" si="1"/>
        <v/>
      </c>
      <c r="AP4" s="21" t="str">
        <f t="shared" si="1"/>
        <v/>
      </c>
      <c r="AQ4" s="21" t="str">
        <f t="shared" si="1"/>
        <v/>
      </c>
      <c r="AR4" s="21" t="str">
        <f t="shared" si="1"/>
        <v/>
      </c>
      <c r="AS4" s="21" t="str">
        <f t="shared" si="1"/>
        <v/>
      </c>
      <c r="AT4" s="21" t="str">
        <f t="shared" si="1"/>
        <v/>
      </c>
      <c r="AU4" s="21" t="str">
        <f t="shared" si="1"/>
        <v/>
      </c>
      <c r="AV4" s="21" t="str">
        <f t="shared" si="1"/>
        <v/>
      </c>
      <c r="AW4" s="21" t="str">
        <f t="shared" si="1"/>
        <v/>
      </c>
      <c r="AX4" s="21" t="str">
        <f t="shared" si="1"/>
        <v/>
      </c>
      <c r="AY4" s="21" t="str">
        <f t="shared" si="1"/>
        <v/>
      </c>
      <c r="AZ4" s="21" t="str">
        <f t="shared" si="1"/>
        <v/>
      </c>
      <c r="BA4" s="21" t="str">
        <f t="shared" si="1"/>
        <v/>
      </c>
      <c r="BB4" s="21" t="str">
        <f t="shared" si="1"/>
        <v/>
      </c>
      <c r="BC4" s="21" t="str">
        <f t="shared" si="1"/>
        <v/>
      </c>
      <c r="BD4" s="21" t="str">
        <f t="shared" si="1"/>
        <v/>
      </c>
      <c r="BE4" s="21" t="str">
        <f t="shared" si="1"/>
        <v/>
      </c>
      <c r="BF4" s="21" t="str">
        <f t="shared" si="1"/>
        <v/>
      </c>
      <c r="BG4" s="21" t="str">
        <f t="shared" si="1"/>
        <v/>
      </c>
      <c r="BH4" s="21" t="str">
        <f t="shared" si="1"/>
        <v/>
      </c>
    </row>
    <row r="5" spans="1:60" ht="16.5" thickBot="1" x14ac:dyDescent="0.3">
      <c r="A5" s="1" t="s">
        <v>155</v>
      </c>
      <c r="B5" s="1" t="s">
        <v>16</v>
      </c>
      <c r="C5" s="3"/>
      <c r="F5" s="13" t="s">
        <v>156</v>
      </c>
      <c r="G5" s="16"/>
      <c r="H5" s="16"/>
      <c r="I5" s="16"/>
      <c r="J5" s="17"/>
      <c r="K5" s="22" t="str">
        <f t="shared" ref="K5:BH5" si="2">IF(K$2&lt;&gt;"",COUNTIF(K15:K214,"&gt;="&amp;K10),"")</f>
        <v/>
      </c>
      <c r="L5" s="22" t="str">
        <f t="shared" si="2"/>
        <v/>
      </c>
      <c r="M5" s="22" t="str">
        <f t="shared" si="2"/>
        <v/>
      </c>
      <c r="N5" s="22" t="str">
        <f t="shared" si="2"/>
        <v/>
      </c>
      <c r="O5" s="22" t="str">
        <f t="shared" si="2"/>
        <v/>
      </c>
      <c r="P5" s="22" t="str">
        <f t="shared" si="2"/>
        <v/>
      </c>
      <c r="Q5" s="22" t="str">
        <f t="shared" si="2"/>
        <v/>
      </c>
      <c r="R5" s="22" t="str">
        <f t="shared" si="2"/>
        <v/>
      </c>
      <c r="S5" s="22" t="str">
        <f t="shared" si="2"/>
        <v/>
      </c>
      <c r="T5" s="22" t="str">
        <f t="shared" si="2"/>
        <v/>
      </c>
      <c r="U5" s="22" t="str">
        <f t="shared" si="2"/>
        <v/>
      </c>
      <c r="V5" s="22" t="str">
        <f t="shared" si="2"/>
        <v/>
      </c>
      <c r="W5" s="22" t="str">
        <f t="shared" si="2"/>
        <v/>
      </c>
      <c r="X5" s="22" t="str">
        <f t="shared" si="2"/>
        <v/>
      </c>
      <c r="Y5" s="22" t="str">
        <f t="shared" si="2"/>
        <v/>
      </c>
      <c r="Z5" s="22" t="str">
        <f t="shared" si="2"/>
        <v/>
      </c>
      <c r="AA5" s="22" t="str">
        <f t="shared" si="2"/>
        <v/>
      </c>
      <c r="AB5" s="22" t="str">
        <f t="shared" si="2"/>
        <v/>
      </c>
      <c r="AC5" s="22" t="str">
        <f t="shared" si="2"/>
        <v/>
      </c>
      <c r="AD5" s="22" t="str">
        <f t="shared" si="2"/>
        <v/>
      </c>
      <c r="AE5" s="22" t="str">
        <f t="shared" si="2"/>
        <v/>
      </c>
      <c r="AF5" s="22" t="str">
        <f t="shared" si="2"/>
        <v/>
      </c>
      <c r="AG5" s="22" t="str">
        <f t="shared" si="2"/>
        <v/>
      </c>
      <c r="AH5" s="22" t="str">
        <f t="shared" si="2"/>
        <v/>
      </c>
      <c r="AI5" s="22" t="str">
        <f t="shared" si="2"/>
        <v/>
      </c>
      <c r="AJ5" s="22" t="str">
        <f t="shared" si="2"/>
        <v/>
      </c>
      <c r="AK5" s="22" t="str">
        <f t="shared" si="2"/>
        <v/>
      </c>
      <c r="AL5" s="22" t="str">
        <f t="shared" si="2"/>
        <v/>
      </c>
      <c r="AM5" s="22" t="str">
        <f t="shared" si="2"/>
        <v/>
      </c>
      <c r="AN5" s="22" t="str">
        <f t="shared" si="2"/>
        <v/>
      </c>
      <c r="AO5" s="22" t="str">
        <f t="shared" si="2"/>
        <v/>
      </c>
      <c r="AP5" s="22" t="str">
        <f t="shared" si="2"/>
        <v/>
      </c>
      <c r="AQ5" s="22" t="str">
        <f t="shared" si="2"/>
        <v/>
      </c>
      <c r="AR5" s="22" t="str">
        <f t="shared" si="2"/>
        <v/>
      </c>
      <c r="AS5" s="22" t="str">
        <f t="shared" si="2"/>
        <v/>
      </c>
      <c r="AT5" s="22" t="str">
        <f t="shared" si="2"/>
        <v/>
      </c>
      <c r="AU5" s="22" t="str">
        <f t="shared" si="2"/>
        <v/>
      </c>
      <c r="AV5" s="22" t="str">
        <f t="shared" si="2"/>
        <v/>
      </c>
      <c r="AW5" s="22" t="str">
        <f t="shared" si="2"/>
        <v/>
      </c>
      <c r="AX5" s="22" t="str">
        <f t="shared" si="2"/>
        <v/>
      </c>
      <c r="AY5" s="22" t="str">
        <f t="shared" si="2"/>
        <v/>
      </c>
      <c r="AZ5" s="22" t="str">
        <f t="shared" si="2"/>
        <v/>
      </c>
      <c r="BA5" s="22" t="str">
        <f t="shared" si="2"/>
        <v/>
      </c>
      <c r="BB5" s="22" t="str">
        <f t="shared" si="2"/>
        <v/>
      </c>
      <c r="BC5" s="22" t="str">
        <f t="shared" si="2"/>
        <v/>
      </c>
      <c r="BD5" s="22" t="str">
        <f t="shared" si="2"/>
        <v/>
      </c>
      <c r="BE5" s="22" t="str">
        <f t="shared" si="2"/>
        <v/>
      </c>
      <c r="BF5" s="22" t="str">
        <f t="shared" si="2"/>
        <v/>
      </c>
      <c r="BG5" s="22" t="str">
        <f t="shared" si="2"/>
        <v/>
      </c>
      <c r="BH5" s="22" t="str">
        <f t="shared" si="2"/>
        <v/>
      </c>
    </row>
    <row r="6" spans="1:60" ht="16.5" thickBot="1" x14ac:dyDescent="0.3">
      <c r="D6" t="s">
        <v>157</v>
      </c>
      <c r="E6" s="27"/>
      <c r="F6" s="13" t="s">
        <v>158</v>
      </c>
      <c r="G6" s="16"/>
      <c r="H6" s="16"/>
      <c r="I6" s="16"/>
      <c r="J6" s="17"/>
      <c r="K6" s="22" t="str">
        <f>IF(K$2&lt;&gt;"",COUNTIF($I15:$I214,"*")-COUNTIF($J15:$J214,"=F2")-COUNTIF($J15:$J214,"=S-"),"")</f>
        <v/>
      </c>
      <c r="L6" s="22" t="str">
        <f t="shared" ref="L6:BH6" si="3">IF(L$2&lt;&gt;"",COUNTIF($I15:$I214,"*")-COUNTIF($J15:$J214,"=F2")-COUNTIF($J15:$J214,"=S-"),"")</f>
        <v/>
      </c>
      <c r="M6" s="22" t="str">
        <f t="shared" si="3"/>
        <v/>
      </c>
      <c r="N6" s="22" t="str">
        <f t="shared" si="3"/>
        <v/>
      </c>
      <c r="O6" s="22" t="str">
        <f t="shared" si="3"/>
        <v/>
      </c>
      <c r="P6" s="22" t="str">
        <f t="shared" si="3"/>
        <v/>
      </c>
      <c r="Q6" s="22" t="str">
        <f t="shared" si="3"/>
        <v/>
      </c>
      <c r="R6" s="22" t="str">
        <f t="shared" si="3"/>
        <v/>
      </c>
      <c r="S6" s="22" t="str">
        <f t="shared" si="3"/>
        <v/>
      </c>
      <c r="T6" s="22" t="str">
        <f t="shared" si="3"/>
        <v/>
      </c>
      <c r="U6" s="22" t="str">
        <f t="shared" si="3"/>
        <v/>
      </c>
      <c r="V6" s="22" t="str">
        <f t="shared" si="3"/>
        <v/>
      </c>
      <c r="W6" s="22" t="str">
        <f t="shared" si="3"/>
        <v/>
      </c>
      <c r="X6" s="22" t="str">
        <f t="shared" si="3"/>
        <v/>
      </c>
      <c r="Y6" s="22" t="str">
        <f t="shared" si="3"/>
        <v/>
      </c>
      <c r="Z6" s="22" t="str">
        <f t="shared" si="3"/>
        <v/>
      </c>
      <c r="AA6" s="22" t="str">
        <f t="shared" si="3"/>
        <v/>
      </c>
      <c r="AB6" s="22" t="str">
        <f t="shared" si="3"/>
        <v/>
      </c>
      <c r="AC6" s="22" t="str">
        <f t="shared" si="3"/>
        <v/>
      </c>
      <c r="AD6" s="22" t="str">
        <f t="shared" si="3"/>
        <v/>
      </c>
      <c r="AE6" s="22" t="str">
        <f t="shared" si="3"/>
        <v/>
      </c>
      <c r="AF6" s="22" t="str">
        <f t="shared" si="3"/>
        <v/>
      </c>
      <c r="AG6" s="22" t="str">
        <f t="shared" si="3"/>
        <v/>
      </c>
      <c r="AH6" s="22" t="str">
        <f t="shared" si="3"/>
        <v/>
      </c>
      <c r="AI6" s="22" t="str">
        <f t="shared" si="3"/>
        <v/>
      </c>
      <c r="AJ6" s="22" t="str">
        <f t="shared" si="3"/>
        <v/>
      </c>
      <c r="AK6" s="22" t="str">
        <f t="shared" si="3"/>
        <v/>
      </c>
      <c r="AL6" s="22" t="str">
        <f t="shared" si="3"/>
        <v/>
      </c>
      <c r="AM6" s="22" t="str">
        <f t="shared" si="3"/>
        <v/>
      </c>
      <c r="AN6" s="22" t="str">
        <f t="shared" si="3"/>
        <v/>
      </c>
      <c r="AO6" s="22" t="str">
        <f t="shared" si="3"/>
        <v/>
      </c>
      <c r="AP6" s="22" t="str">
        <f t="shared" si="3"/>
        <v/>
      </c>
      <c r="AQ6" s="22" t="str">
        <f t="shared" si="3"/>
        <v/>
      </c>
      <c r="AR6" s="22" t="str">
        <f t="shared" si="3"/>
        <v/>
      </c>
      <c r="AS6" s="22" t="str">
        <f t="shared" si="3"/>
        <v/>
      </c>
      <c r="AT6" s="22" t="str">
        <f t="shared" si="3"/>
        <v/>
      </c>
      <c r="AU6" s="22" t="str">
        <f t="shared" si="3"/>
        <v/>
      </c>
      <c r="AV6" s="22" t="str">
        <f t="shared" si="3"/>
        <v/>
      </c>
      <c r="AW6" s="22" t="str">
        <f t="shared" si="3"/>
        <v/>
      </c>
      <c r="AX6" s="22" t="str">
        <f t="shared" si="3"/>
        <v/>
      </c>
      <c r="AY6" s="22" t="str">
        <f t="shared" si="3"/>
        <v/>
      </c>
      <c r="AZ6" s="22" t="str">
        <f t="shared" si="3"/>
        <v/>
      </c>
      <c r="BA6" s="22" t="str">
        <f t="shared" si="3"/>
        <v/>
      </c>
      <c r="BB6" s="22" t="str">
        <f t="shared" si="3"/>
        <v/>
      </c>
      <c r="BC6" s="22" t="str">
        <f t="shared" si="3"/>
        <v/>
      </c>
      <c r="BD6" s="22" t="str">
        <f t="shared" si="3"/>
        <v/>
      </c>
      <c r="BE6" s="22" t="str">
        <f t="shared" si="3"/>
        <v/>
      </c>
      <c r="BF6" s="22" t="str">
        <f t="shared" si="3"/>
        <v/>
      </c>
      <c r="BG6" s="22" t="str">
        <f t="shared" si="3"/>
        <v/>
      </c>
      <c r="BH6" s="22" t="str">
        <f t="shared" si="3"/>
        <v/>
      </c>
    </row>
    <row r="7" spans="1:60" ht="16.5" thickBot="1" x14ac:dyDescent="0.3">
      <c r="A7" s="19" t="s">
        <v>18</v>
      </c>
      <c r="B7" s="1" t="s">
        <v>16</v>
      </c>
      <c r="C7" s="1" t="s">
        <v>91</v>
      </c>
      <c r="D7" s="18" t="s">
        <v>159</v>
      </c>
      <c r="E7" s="28"/>
      <c r="F7" s="13" t="s">
        <v>160</v>
      </c>
      <c r="G7" s="16"/>
      <c r="H7" s="16"/>
      <c r="I7" s="16"/>
      <c r="J7" s="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row>
    <row r="8" spans="1:60" ht="16.5" thickBot="1" x14ac:dyDescent="0.3">
      <c r="A8" s="19" t="s">
        <v>19</v>
      </c>
      <c r="B8" s="1" t="s">
        <v>16</v>
      </c>
      <c r="C8" s="18" t="str">
        <f>IF(Sayfa1!B22&lt;&gt;"",Sayfa1!B22,"")</f>
        <v/>
      </c>
      <c r="D8" s="41" t="str">
        <f t="shared" ref="D8:D27" si="4">IFERROR(AVERAGEIFS(K$4:BH$4, K$2:BH$2, A8),"")</f>
        <v/>
      </c>
      <c r="E8" s="27" t="s">
        <v>161</v>
      </c>
      <c r="F8" s="33"/>
      <c r="G8" s="34"/>
      <c r="H8" s="34"/>
      <c r="I8" s="34"/>
      <c r="J8" s="35"/>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row>
    <row r="9" spans="1:60" ht="16.5" thickBot="1" x14ac:dyDescent="0.3">
      <c r="A9" s="19" t="s">
        <v>20</v>
      </c>
      <c r="B9" s="1" t="s">
        <v>16</v>
      </c>
      <c r="C9" s="18" t="str">
        <f>IF(Sayfa1!B23&lt;&gt;"",Sayfa1!B23,"")</f>
        <v/>
      </c>
      <c r="D9" s="41" t="str">
        <f t="shared" si="4"/>
        <v/>
      </c>
      <c r="F9" s="13"/>
      <c r="G9" s="16"/>
      <c r="H9" s="16"/>
      <c r="I9" s="16"/>
      <c r="J9" s="17"/>
      <c r="K9" s="39" t="str" cm="1">
        <f t="array" ref="K9">IF(K$2&lt;&gt;"",IF(K$10:K$11&lt;&gt;"","","!"),"")</f>
        <v/>
      </c>
      <c r="L9" s="39" t="str" cm="1">
        <f t="array" ref="L9">IF(L$2&lt;&gt;"",IF(L$10:L$11&lt;&gt;"","","!"),"")</f>
        <v/>
      </c>
      <c r="M9" s="39" t="str" cm="1">
        <f t="array" ref="M9">IF(M$2&lt;&gt;"",IF(M$10:M$11&lt;&gt;"","","!"),"")</f>
        <v/>
      </c>
      <c r="N9" s="39" t="str" cm="1">
        <f t="array" ref="N9">IF(N$2&lt;&gt;"",IF(N$10:N$11&lt;&gt;"","","!"),"")</f>
        <v/>
      </c>
      <c r="O9" s="39" t="str" cm="1">
        <f t="array" ref="O9">IF(O$2&lt;&gt;"",IF(O$10:O$11&lt;&gt;"","","!"),"")</f>
        <v/>
      </c>
      <c r="P9" s="39" t="str" cm="1">
        <f t="array" ref="P9">IF(P$2&lt;&gt;"",IF(P$10:P$11&lt;&gt;"","","!"),"")</f>
        <v/>
      </c>
      <c r="Q9" s="39" t="str" cm="1">
        <f t="array" ref="Q9">IF(Q$2&lt;&gt;"",IF(Q$10:Q$11&lt;&gt;"","","!"),"")</f>
        <v/>
      </c>
      <c r="R9" s="39" t="str" cm="1">
        <f t="array" ref="R9">IF(R$2&lt;&gt;"",IF(R$10:R$11&lt;&gt;"","","!"),"")</f>
        <v/>
      </c>
      <c r="S9" s="39" t="str" cm="1">
        <f t="array" ref="S9">IF(S$2&lt;&gt;"",IF(S$10:S$11&lt;&gt;"","","!"),"")</f>
        <v/>
      </c>
      <c r="T9" s="39" t="str" cm="1">
        <f t="array" ref="T9">IF(T$2&lt;&gt;"",IF(T$10:T$11&lt;&gt;"","","!"),"")</f>
        <v/>
      </c>
      <c r="U9" s="39" t="str" cm="1">
        <f t="array" ref="U9">IF(U$2&lt;&gt;"",IF(U$10:U$11&lt;&gt;"","","!"),"")</f>
        <v/>
      </c>
      <c r="V9" s="39" t="str" cm="1">
        <f t="array" ref="V9">IF(V$2&lt;&gt;"",IF(V$10:V$11&lt;&gt;"","","!"),"")</f>
        <v/>
      </c>
      <c r="W9" s="39" t="str" cm="1">
        <f t="array" ref="W9">IF(W$2&lt;&gt;"",IF(W$10:W$11&lt;&gt;"","","!"),"")</f>
        <v/>
      </c>
      <c r="X9" s="39" t="str" cm="1">
        <f t="array" ref="X9">IF(X$2&lt;&gt;"",IF(X$10:X$11&lt;&gt;"","","!"),"")</f>
        <v/>
      </c>
      <c r="Y9" s="39" t="str" cm="1">
        <f t="array" ref="Y9">IF(Y$2&lt;&gt;"",IF(Y$10:Y$11&lt;&gt;"","","!"),"")</f>
        <v/>
      </c>
      <c r="Z9" s="39" t="str" cm="1">
        <f t="array" ref="Z9">IF(Z$2&lt;&gt;"",IF(Z$10:Z$11&lt;&gt;"","","!"),"")</f>
        <v/>
      </c>
      <c r="AA9" s="39" t="str" cm="1">
        <f t="array" ref="AA9">IF(AA$2&lt;&gt;"",IF(AA$10:AA$11&lt;&gt;"","","!"),"")</f>
        <v/>
      </c>
      <c r="AB9" s="39" t="str" cm="1">
        <f t="array" ref="AB9">IF(AB$2&lt;&gt;"",IF(AB$10:AB$11&lt;&gt;"","","!"),"")</f>
        <v/>
      </c>
      <c r="AC9" s="39" t="str" cm="1">
        <f t="array" ref="AC9">IF(AC$2&lt;&gt;"",IF(AC$10:AC$11&lt;&gt;"","","!"),"")</f>
        <v/>
      </c>
      <c r="AD9" s="39" t="str" cm="1">
        <f t="array" ref="AD9">IF(AD$2&lt;&gt;"",IF(AD$10:AD$11&lt;&gt;"","","!"),"")</f>
        <v/>
      </c>
      <c r="AE9" s="39" t="str" cm="1">
        <f t="array" ref="AE9">IF(AE$2&lt;&gt;"",IF(AE$10:AE$11&lt;&gt;"","","!"),"")</f>
        <v/>
      </c>
      <c r="AF9" s="39" t="str" cm="1">
        <f t="array" ref="AF9">IF(AF$2&lt;&gt;"",IF(AF$10:AF$11&lt;&gt;"","","!"),"")</f>
        <v/>
      </c>
      <c r="AG9" s="39" t="str" cm="1">
        <f t="array" ref="AG9">IF(AG$2&lt;&gt;"",IF(AG$10:AG$11&lt;&gt;"","","!"),"")</f>
        <v/>
      </c>
      <c r="AH9" s="39" t="str" cm="1">
        <f t="array" ref="AH9">IF(AH$2&lt;&gt;"",IF(AH$10:AH$11&lt;&gt;"","","!"),"")</f>
        <v/>
      </c>
      <c r="AI9" s="39" t="str" cm="1">
        <f t="array" ref="AI9">IF(AI$2&lt;&gt;"",IF(AI$10:AI$11&lt;&gt;"","","!"),"")</f>
        <v/>
      </c>
      <c r="AJ9" s="39" t="str" cm="1">
        <f t="array" ref="AJ9">IF(AJ$2&lt;&gt;"",IF(AJ$10:AJ$11&lt;&gt;"","","!"),"")</f>
        <v/>
      </c>
      <c r="AK9" s="39" t="str" cm="1">
        <f t="array" ref="AK9">IF(AK$2&lt;&gt;"",IF(AK$10:AK$11&lt;&gt;"","","!"),"")</f>
        <v/>
      </c>
      <c r="AL9" s="39" t="str" cm="1">
        <f t="array" ref="AL9">IF(AL$2&lt;&gt;"",IF(AL$10:AL$11&lt;&gt;"","","!"),"")</f>
        <v/>
      </c>
      <c r="AM9" s="39" t="str" cm="1">
        <f t="array" ref="AM9">IF(AM$2&lt;&gt;"",IF(AM$10:AM$11&lt;&gt;"","","!"),"")</f>
        <v/>
      </c>
      <c r="AN9" s="39" t="str" cm="1">
        <f t="array" ref="AN9">IF(AN$2&lt;&gt;"",IF(AN$10:AN$11&lt;&gt;"","","!"),"")</f>
        <v/>
      </c>
      <c r="AO9" s="39" t="str" cm="1">
        <f t="array" ref="AO9">IF(AO$2&lt;&gt;"",IF(AO$10:AO$11&lt;&gt;"","","!"),"")</f>
        <v/>
      </c>
      <c r="AP9" s="39" t="str" cm="1">
        <f t="array" ref="AP9">IF(AP$2&lt;&gt;"",IF(AP$10:AP$11&lt;&gt;"","","!"),"")</f>
        <v/>
      </c>
      <c r="AQ9" s="39" t="str" cm="1">
        <f t="array" ref="AQ9">IF(AQ$2&lt;&gt;"",IF(AQ$10:AQ$11&lt;&gt;"","","!"),"")</f>
        <v/>
      </c>
      <c r="AR9" s="39" t="str" cm="1">
        <f t="array" ref="AR9">IF(AR$2&lt;&gt;"",IF(AR$10:AR$11&lt;&gt;"","","!"),"")</f>
        <v/>
      </c>
      <c r="AS9" s="39" t="str" cm="1">
        <f t="array" ref="AS9">IF(AS$2&lt;&gt;"",IF(AS$10:AS$11&lt;&gt;"","","!"),"")</f>
        <v/>
      </c>
      <c r="AT9" s="39" t="str" cm="1">
        <f t="array" ref="AT9">IF(AT$2&lt;&gt;"",IF(AT$10:AT$11&lt;&gt;"","","!"),"")</f>
        <v/>
      </c>
      <c r="AU9" s="39" t="str" cm="1">
        <f t="array" ref="AU9">IF(AU$2&lt;&gt;"",IF(AU$10:AU$11&lt;&gt;"","","!"),"")</f>
        <v/>
      </c>
      <c r="AV9" s="39" t="str" cm="1">
        <f t="array" ref="AV9">IF(AV$2&lt;&gt;"",IF(AV$10:AV$11&lt;&gt;"","","!"),"")</f>
        <v/>
      </c>
      <c r="AW9" s="39" t="str" cm="1">
        <f t="array" ref="AW9">IF(AW$2&lt;&gt;"",IF(AW$10:AW$11&lt;&gt;"","","!"),"")</f>
        <v/>
      </c>
      <c r="AX9" s="39" t="str" cm="1">
        <f t="array" ref="AX9">IF(AX$2&lt;&gt;"",IF(AX$10:AX$11&lt;&gt;"","","!"),"")</f>
        <v/>
      </c>
      <c r="AY9" s="39" t="str" cm="1">
        <f t="array" ref="AY9">IF(AY$2&lt;&gt;"",IF(AY$10:AY$11&lt;&gt;"","","!"),"")</f>
        <v/>
      </c>
      <c r="AZ9" s="39" t="str" cm="1">
        <f t="array" ref="AZ9">IF(AZ$2&lt;&gt;"",IF(AZ$10:AZ$11&lt;&gt;"","","!"),"")</f>
        <v/>
      </c>
      <c r="BA9" s="39" t="str" cm="1">
        <f t="array" ref="BA9">IF(BA$2&lt;&gt;"",IF(BA$10:BA$11&lt;&gt;"","","!"),"")</f>
        <v/>
      </c>
      <c r="BB9" s="39" t="str" cm="1">
        <f t="array" ref="BB9">IF(BB$2&lt;&gt;"",IF(BB$10:BB$11&lt;&gt;"","","!"),"")</f>
        <v/>
      </c>
      <c r="BC9" s="39" t="str" cm="1">
        <f t="array" ref="BC9">IF(BC$2&lt;&gt;"",IF(BC$10:BC$11&lt;&gt;"","","!"),"")</f>
        <v/>
      </c>
      <c r="BD9" s="39" t="str" cm="1">
        <f t="array" ref="BD9">IF(BD$2&lt;&gt;"",IF(BD$10:BD$11&lt;&gt;"","","!"),"")</f>
        <v/>
      </c>
      <c r="BE9" s="39" t="str" cm="1">
        <f t="array" ref="BE9">IF(BE$2&lt;&gt;"",IF(BE$10:BE$11&lt;&gt;"","","!"),"")</f>
        <v/>
      </c>
      <c r="BF9" s="39" t="str" cm="1">
        <f t="array" ref="BF9">IF(BF$2&lt;&gt;"",IF(BF$10:BF$11&lt;&gt;"","","!"),"")</f>
        <v/>
      </c>
      <c r="BG9" s="39" t="str" cm="1">
        <f t="array" ref="BG9">IF(BG$2&lt;&gt;"",IF(BG$10:BG$11&lt;&gt;"","","!"),"")</f>
        <v/>
      </c>
      <c r="BH9" s="39" t="str" cm="1">
        <f t="array" ref="BH9">IF(BH$2&lt;&gt;"",IF(BH$10:BH$11&lt;&gt;"","","!"),"")</f>
        <v/>
      </c>
    </row>
    <row r="10" spans="1:60" ht="16.5" thickBot="1" x14ac:dyDescent="0.3">
      <c r="A10" s="19" t="s">
        <v>21</v>
      </c>
      <c r="B10" s="1" t="s">
        <v>16</v>
      </c>
      <c r="C10" s="18" t="str">
        <f>IF(Sayfa1!B24&lt;&gt;"",Sayfa1!B24,"")</f>
        <v/>
      </c>
      <c r="D10" s="41" t="str">
        <f t="shared" si="4"/>
        <v/>
      </c>
      <c r="F10" s="13" t="s">
        <v>162</v>
      </c>
      <c r="G10" s="16"/>
      <c r="H10" s="16"/>
      <c r="I10" s="16"/>
      <c r="J10" s="17"/>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row>
    <row r="11" spans="1:60" ht="21" thickBot="1" x14ac:dyDescent="0.35">
      <c r="A11" s="19" t="s">
        <v>22</v>
      </c>
      <c r="B11" s="1" t="s">
        <v>16</v>
      </c>
      <c r="C11" s="18" t="str">
        <f>IF(Sayfa1!B25&lt;&gt;"",Sayfa1!B25,"")</f>
        <v/>
      </c>
      <c r="D11" s="41" t="str">
        <f t="shared" si="4"/>
        <v/>
      </c>
      <c r="F11" s="33"/>
      <c r="G11" s="34"/>
      <c r="I11" s="34"/>
      <c r="J11" s="34"/>
      <c r="K11" s="32"/>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row>
    <row r="12" spans="1:60" ht="16.5" thickBot="1" x14ac:dyDescent="0.3">
      <c r="A12" s="19" t="s">
        <v>23</v>
      </c>
      <c r="B12" s="1" t="s">
        <v>16</v>
      </c>
      <c r="C12" s="18" t="str">
        <f>IF(Sayfa1!B26&lt;&gt;"",Sayfa1!B26,"")</f>
        <v/>
      </c>
      <c r="D12" s="41" t="str">
        <f t="shared" si="4"/>
        <v/>
      </c>
      <c r="F12" s="13"/>
      <c r="G12" s="16"/>
      <c r="H12" s="16"/>
      <c r="I12" s="16"/>
      <c r="J12" s="26"/>
      <c r="K12" s="25" t="s">
        <v>163</v>
      </c>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row>
    <row r="13" spans="1:60" ht="16.5" thickBot="1" x14ac:dyDescent="0.3">
      <c r="A13" s="19" t="s">
        <v>24</v>
      </c>
      <c r="B13" s="1" t="s">
        <v>16</v>
      </c>
      <c r="C13" s="18" t="str">
        <f>IF(Sayfa1!B27&lt;&gt;"",Sayfa1!B27,"")</f>
        <v/>
      </c>
      <c r="D13" s="41" t="str">
        <f t="shared" si="4"/>
        <v/>
      </c>
      <c r="F13" s="44" t="s">
        <v>164</v>
      </c>
      <c r="G13" s="44" t="s">
        <v>165</v>
      </c>
      <c r="H13" s="44" t="s">
        <v>166</v>
      </c>
      <c r="I13" s="44" t="s">
        <v>167</v>
      </c>
      <c r="J13" s="44" t="s">
        <v>168</v>
      </c>
      <c r="K13" s="23" t="str">
        <f t="shared" ref="K13:BH13" si="5">IF(K$2&lt;&gt;"",K1,"")</f>
        <v/>
      </c>
      <c r="L13" s="23" t="str">
        <f t="shared" si="5"/>
        <v/>
      </c>
      <c r="M13" s="23" t="str">
        <f t="shared" si="5"/>
        <v/>
      </c>
      <c r="N13" s="23" t="str">
        <f t="shared" si="5"/>
        <v/>
      </c>
      <c r="O13" s="23" t="str">
        <f t="shared" si="5"/>
        <v/>
      </c>
      <c r="P13" s="23" t="str">
        <f t="shared" si="5"/>
        <v/>
      </c>
      <c r="Q13" s="23" t="str">
        <f t="shared" si="5"/>
        <v/>
      </c>
      <c r="R13" s="23" t="str">
        <f t="shared" si="5"/>
        <v/>
      </c>
      <c r="S13" s="23" t="str">
        <f t="shared" si="5"/>
        <v/>
      </c>
      <c r="T13" s="23" t="str">
        <f t="shared" si="5"/>
        <v/>
      </c>
      <c r="U13" s="23" t="str">
        <f t="shared" si="5"/>
        <v/>
      </c>
      <c r="V13" s="23" t="str">
        <f t="shared" si="5"/>
        <v/>
      </c>
      <c r="W13" s="23" t="str">
        <f t="shared" si="5"/>
        <v/>
      </c>
      <c r="X13" s="23" t="str">
        <f t="shared" si="5"/>
        <v/>
      </c>
      <c r="Y13" s="23" t="str">
        <f t="shared" si="5"/>
        <v/>
      </c>
      <c r="Z13" s="23" t="str">
        <f t="shared" si="5"/>
        <v/>
      </c>
      <c r="AA13" s="23" t="str">
        <f t="shared" si="5"/>
        <v/>
      </c>
      <c r="AB13" s="23" t="str">
        <f t="shared" si="5"/>
        <v/>
      </c>
      <c r="AC13" s="23" t="str">
        <f t="shared" si="5"/>
        <v/>
      </c>
      <c r="AD13" s="23" t="str">
        <f t="shared" si="5"/>
        <v/>
      </c>
      <c r="AE13" s="23" t="str">
        <f t="shared" si="5"/>
        <v/>
      </c>
      <c r="AF13" s="23" t="str">
        <f t="shared" si="5"/>
        <v/>
      </c>
      <c r="AG13" s="23" t="str">
        <f t="shared" si="5"/>
        <v/>
      </c>
      <c r="AH13" s="23" t="str">
        <f t="shared" si="5"/>
        <v/>
      </c>
      <c r="AI13" s="23" t="str">
        <f t="shared" si="5"/>
        <v/>
      </c>
      <c r="AJ13" s="23" t="str">
        <f t="shared" si="5"/>
        <v/>
      </c>
      <c r="AK13" s="23" t="str">
        <f t="shared" si="5"/>
        <v/>
      </c>
      <c r="AL13" s="23" t="str">
        <f t="shared" si="5"/>
        <v/>
      </c>
      <c r="AM13" s="23" t="str">
        <f t="shared" si="5"/>
        <v/>
      </c>
      <c r="AN13" s="23" t="str">
        <f t="shared" si="5"/>
        <v/>
      </c>
      <c r="AO13" s="23" t="str">
        <f t="shared" si="5"/>
        <v/>
      </c>
      <c r="AP13" s="23" t="str">
        <f t="shared" si="5"/>
        <v/>
      </c>
      <c r="AQ13" s="23" t="str">
        <f t="shared" si="5"/>
        <v/>
      </c>
      <c r="AR13" s="23" t="str">
        <f t="shared" si="5"/>
        <v/>
      </c>
      <c r="AS13" s="23" t="str">
        <f t="shared" si="5"/>
        <v/>
      </c>
      <c r="AT13" s="23" t="str">
        <f t="shared" si="5"/>
        <v/>
      </c>
      <c r="AU13" s="23" t="str">
        <f t="shared" si="5"/>
        <v/>
      </c>
      <c r="AV13" s="23" t="str">
        <f t="shared" si="5"/>
        <v/>
      </c>
      <c r="AW13" s="23" t="str">
        <f t="shared" si="5"/>
        <v/>
      </c>
      <c r="AX13" s="23" t="str">
        <f t="shared" si="5"/>
        <v/>
      </c>
      <c r="AY13" s="23" t="str">
        <f t="shared" si="5"/>
        <v/>
      </c>
      <c r="AZ13" s="23" t="str">
        <f t="shared" si="5"/>
        <v/>
      </c>
      <c r="BA13" s="23" t="str">
        <f t="shared" si="5"/>
        <v/>
      </c>
      <c r="BB13" s="23" t="str">
        <f t="shared" si="5"/>
        <v/>
      </c>
      <c r="BC13" s="23" t="str">
        <f t="shared" si="5"/>
        <v/>
      </c>
      <c r="BD13" s="23" t="str">
        <f t="shared" si="5"/>
        <v/>
      </c>
      <c r="BE13" s="23" t="str">
        <f t="shared" si="5"/>
        <v/>
      </c>
      <c r="BF13" s="23" t="str">
        <f t="shared" si="5"/>
        <v/>
      </c>
      <c r="BG13" s="23" t="str">
        <f t="shared" si="5"/>
        <v/>
      </c>
      <c r="BH13" s="23" t="str">
        <f t="shared" si="5"/>
        <v/>
      </c>
    </row>
    <row r="14" spans="1:60" ht="16.5" thickBot="1" x14ac:dyDescent="0.3">
      <c r="A14" s="19" t="s">
        <v>25</v>
      </c>
      <c r="B14" s="1" t="s">
        <v>16</v>
      </c>
      <c r="C14" s="18" t="str">
        <f>IF(Sayfa1!B28&lt;&gt;"",Sayfa1!B28,"")</f>
        <v/>
      </c>
      <c r="D14" s="41" t="str">
        <f t="shared" si="4"/>
        <v/>
      </c>
      <c r="F14" s="45"/>
      <c r="G14" s="46"/>
      <c r="H14" s="46"/>
      <c r="I14" s="46"/>
      <c r="J14" s="47" t="s">
        <v>169</v>
      </c>
      <c r="K14" s="38" t="str" cm="1">
        <f t="array" ref="K14">IF(K$2&lt;&gt;"",IF(K$15:K$214&lt;&gt;"","","!"),"")</f>
        <v/>
      </c>
      <c r="L14" s="38" t="str" cm="1">
        <f t="array" ref="L14">IF(L$2&lt;&gt;"",IF(L$15:L$214&lt;&gt;"","","!"),"")</f>
        <v/>
      </c>
      <c r="M14" s="38" t="str" cm="1">
        <f t="array" ref="M14">IF(M$2&lt;&gt;"",IF(M$15:M$214&lt;&gt;"","","!"),"")</f>
        <v/>
      </c>
      <c r="N14" s="38" t="str" cm="1">
        <f t="array" ref="N14">IF(N$2&lt;&gt;"",IF(N$15:N$214&lt;&gt;"","","!"),"")</f>
        <v/>
      </c>
      <c r="O14" s="38" t="str" cm="1">
        <f t="array" ref="O14">IF(O$2&lt;&gt;"",IF(O$15:O$214&lt;&gt;"","","!"),"")</f>
        <v/>
      </c>
      <c r="P14" s="38" t="str" cm="1">
        <f t="array" ref="P14">IF(P$2&lt;&gt;"",IF(P$15:P$214&lt;&gt;"","","!"),"")</f>
        <v/>
      </c>
      <c r="Q14" s="38" t="str" cm="1">
        <f t="array" ref="Q14">IF(Q$2&lt;&gt;"",IF(Q$15:Q$214&lt;&gt;"","","!"),"")</f>
        <v/>
      </c>
      <c r="R14" s="38" t="str" cm="1">
        <f t="array" ref="R14">IF(R$2&lt;&gt;"",IF(R$15:R$214&lt;&gt;"","","!"),"")</f>
        <v/>
      </c>
      <c r="S14" s="38" t="str" cm="1">
        <f t="array" ref="S14">IF(S$2&lt;&gt;"",IF(S$15:S$214&lt;&gt;"","","!"),"")</f>
        <v/>
      </c>
      <c r="T14" s="38" t="str" cm="1">
        <f t="array" ref="T14">IF(T$2&lt;&gt;"",IF(T$15:T$214&lt;&gt;"","","!"),"")</f>
        <v/>
      </c>
      <c r="U14" s="38" t="str" cm="1">
        <f t="array" ref="U14">IF(U$2&lt;&gt;"",IF(U$15:U$214&lt;&gt;"","","!"),"")</f>
        <v/>
      </c>
      <c r="V14" s="38" t="str" cm="1">
        <f t="array" ref="V14">IF(V$2&lt;&gt;"",IF(V$15:V$214&lt;&gt;"","","!"),"")</f>
        <v/>
      </c>
      <c r="W14" s="38" t="str" cm="1">
        <f t="array" ref="W14">IF(W$2&lt;&gt;"",IF(W$15:W$214&lt;&gt;"","","!"),"")</f>
        <v/>
      </c>
      <c r="X14" s="38" t="str" cm="1">
        <f t="array" ref="X14">IF(X$2&lt;&gt;"",IF(X$15:X$214&lt;&gt;"","","!"),"")</f>
        <v/>
      </c>
      <c r="Y14" s="38" t="str" cm="1">
        <f t="array" ref="Y14">IF(Y$2&lt;&gt;"",IF(Y$15:Y$214&lt;&gt;"","","!"),"")</f>
        <v/>
      </c>
      <c r="Z14" s="38" t="str" cm="1">
        <f t="array" ref="Z14">IF(Z$2&lt;&gt;"",IF(Z$15:Z$214&lt;&gt;"","","!"),"")</f>
        <v/>
      </c>
      <c r="AA14" s="38" t="str" cm="1">
        <f t="array" ref="AA14">IF(AA$2&lt;&gt;"",IF(AA$15:AA$214&lt;&gt;"","","!"),"")</f>
        <v/>
      </c>
      <c r="AB14" s="38" t="str" cm="1">
        <f t="array" ref="AB14">IF(AB$2&lt;&gt;"",IF(AB$15:AB$214&lt;&gt;"","","!"),"")</f>
        <v/>
      </c>
      <c r="AC14" s="38" t="str" cm="1">
        <f t="array" ref="AC14">IF(AC$2&lt;&gt;"",IF(AC$15:AC$214&lt;&gt;"","","!"),"")</f>
        <v/>
      </c>
      <c r="AD14" s="38" t="str" cm="1">
        <f t="array" ref="AD14">IF(AD$2&lt;&gt;"",IF(AD$15:AD$214&lt;&gt;"","","!"),"")</f>
        <v/>
      </c>
      <c r="AE14" s="38" t="str" cm="1">
        <f t="array" ref="AE14">IF(AE$2&lt;&gt;"",IF(AE$15:AE$214&lt;&gt;"","","!"),"")</f>
        <v/>
      </c>
      <c r="AF14" s="38" t="str" cm="1">
        <f t="array" ref="AF14">IF(AF$2&lt;&gt;"",IF(AF$15:AF$214&lt;&gt;"","","!"),"")</f>
        <v/>
      </c>
      <c r="AG14" s="38" t="str" cm="1">
        <f t="array" ref="AG14">IF(AG$2&lt;&gt;"",IF(AG$15:AG$214&lt;&gt;"","","!"),"")</f>
        <v/>
      </c>
      <c r="AH14" s="38" t="str" cm="1">
        <f t="array" ref="AH14">IF(AH$2&lt;&gt;"",IF(AH$15:AH$214&lt;&gt;"","","!"),"")</f>
        <v/>
      </c>
      <c r="AI14" s="38" t="str" cm="1">
        <f t="array" ref="AI14">IF(AI$2&lt;&gt;"",IF(AI$15:AI$214&lt;&gt;"","","!"),"")</f>
        <v/>
      </c>
      <c r="AJ14" s="38" t="str" cm="1">
        <f t="array" ref="AJ14">IF(AJ$2&lt;&gt;"",IF(AJ$15:AJ$214&lt;&gt;"","","!"),"")</f>
        <v/>
      </c>
      <c r="AK14" s="38" t="str" cm="1">
        <f t="array" ref="AK14">IF(AK$2&lt;&gt;"",IF(AK$15:AK$214&lt;&gt;"","","!"),"")</f>
        <v/>
      </c>
      <c r="AL14" s="38" t="str" cm="1">
        <f t="array" ref="AL14">IF(AL$2&lt;&gt;"",IF(AL$15:AL$214&lt;&gt;"","","!"),"")</f>
        <v/>
      </c>
      <c r="AM14" s="38" t="str" cm="1">
        <f t="array" ref="AM14">IF(AM$2&lt;&gt;"",IF(AM$15:AM$214&lt;&gt;"","","!"),"")</f>
        <v/>
      </c>
      <c r="AN14" s="38" t="str" cm="1">
        <f t="array" ref="AN14">IF(AN$2&lt;&gt;"",IF(AN$15:AN$214&lt;&gt;"","","!"),"")</f>
        <v/>
      </c>
      <c r="AO14" s="38" t="str" cm="1">
        <f t="array" ref="AO14">IF(AO$2&lt;&gt;"",IF(AO$15:AO$214&lt;&gt;"","","!"),"")</f>
        <v/>
      </c>
      <c r="AP14" s="38" t="str" cm="1">
        <f t="array" ref="AP14">IF(AP$2&lt;&gt;"",IF(AP$15:AP$214&lt;&gt;"","","!"),"")</f>
        <v/>
      </c>
      <c r="AQ14" s="38" t="str" cm="1">
        <f t="array" ref="AQ14">IF(AQ$2&lt;&gt;"",IF(AQ$15:AQ$214&lt;&gt;"","","!"),"")</f>
        <v/>
      </c>
      <c r="AR14" s="38" t="str" cm="1">
        <f t="array" ref="AR14">IF(AR$2&lt;&gt;"",IF(AR$15:AR$214&lt;&gt;"","","!"),"")</f>
        <v/>
      </c>
      <c r="AS14" s="38" t="str" cm="1">
        <f t="array" ref="AS14">IF(AS$2&lt;&gt;"",IF(AS$15:AS$214&lt;&gt;"","","!"),"")</f>
        <v/>
      </c>
      <c r="AT14" s="38" t="str" cm="1">
        <f t="array" ref="AT14">IF(AT$2&lt;&gt;"",IF(AT$15:AT$214&lt;&gt;"","","!"),"")</f>
        <v/>
      </c>
      <c r="AU14" s="38" t="str" cm="1">
        <f t="array" ref="AU14">IF(AU$2&lt;&gt;"",IF(AU$15:AU$214&lt;&gt;"","","!"),"")</f>
        <v/>
      </c>
      <c r="AV14" s="38" t="str" cm="1">
        <f t="array" ref="AV14">IF(AV$2&lt;&gt;"",IF(AV$15:AV$214&lt;&gt;"","","!"),"")</f>
        <v/>
      </c>
      <c r="AW14" s="38" t="str" cm="1">
        <f t="array" ref="AW14">IF(AW$2&lt;&gt;"",IF(AW$15:AW$214&lt;&gt;"","","!"),"")</f>
        <v/>
      </c>
      <c r="AX14" s="38" t="str" cm="1">
        <f t="array" ref="AX14">IF(AX$2&lt;&gt;"",IF(AX$15:AX$214&lt;&gt;"","","!"),"")</f>
        <v/>
      </c>
      <c r="AY14" s="38" t="str" cm="1">
        <f t="array" ref="AY14">IF(AY$2&lt;&gt;"",IF(AY$15:AY$214&lt;&gt;"","","!"),"")</f>
        <v/>
      </c>
      <c r="AZ14" s="38" t="str" cm="1">
        <f t="array" ref="AZ14">IF(AZ$2&lt;&gt;"",IF(AZ$15:AZ$214&lt;&gt;"","","!"),"")</f>
        <v/>
      </c>
      <c r="BA14" s="38" t="str" cm="1">
        <f t="array" ref="BA14">IF(BA$2&lt;&gt;"",IF(BA$15:BA$214&lt;&gt;"","","!"),"")</f>
        <v/>
      </c>
      <c r="BB14" s="38" t="str" cm="1">
        <f t="array" ref="BB14">IF(BB$2&lt;&gt;"",IF(BB$15:BB$214&lt;&gt;"","","!"),"")</f>
        <v/>
      </c>
      <c r="BC14" s="38" t="str" cm="1">
        <f t="array" ref="BC14">IF(BC$2&lt;&gt;"",IF(BC$15:BC$214&lt;&gt;"","","!"),"")</f>
        <v/>
      </c>
      <c r="BD14" s="38" t="str" cm="1">
        <f t="array" ref="BD14">IF(BD$2&lt;&gt;"",IF(BD$15:BD$214&lt;&gt;"","","!"),"")</f>
        <v/>
      </c>
      <c r="BE14" s="38" t="str" cm="1">
        <f t="array" ref="BE14">IF(BE$2&lt;&gt;"",IF(BE$15:BE$214&lt;&gt;"","","!"),"")</f>
        <v/>
      </c>
      <c r="BF14" s="38" t="str" cm="1">
        <f t="array" ref="BF14">IF(BF$2&lt;&gt;"",IF(BF$15:BF$214&lt;&gt;"","","!"),"")</f>
        <v/>
      </c>
      <c r="BG14" s="38" t="str" cm="1">
        <f t="array" ref="BG14">IF(BG$2&lt;&gt;"",IF(BG$15:BG$214&lt;&gt;"","","!"),"")</f>
        <v/>
      </c>
      <c r="BH14" s="38" t="str" cm="1">
        <f t="array" ref="BH14">IF(BH$2&lt;&gt;"",IF(BH$15:BH$214&lt;&gt;"","","!"),"")</f>
        <v/>
      </c>
    </row>
    <row r="15" spans="1:60" ht="16.5" thickBot="1" x14ac:dyDescent="0.3">
      <c r="A15" s="19" t="s">
        <v>26</v>
      </c>
      <c r="B15" s="1" t="s">
        <v>16</v>
      </c>
      <c r="C15" s="18" t="str">
        <f>IF(Sayfa1!B29&lt;&gt;"",Sayfa1!B29,"")</f>
        <v/>
      </c>
      <c r="D15" s="41" t="str">
        <f t="shared" si="4"/>
        <v/>
      </c>
      <c r="F15" s="14">
        <v>1</v>
      </c>
      <c r="G15" s="15"/>
      <c r="H15" s="15"/>
      <c r="I15" s="15"/>
      <c r="J15" s="15"/>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row>
    <row r="16" spans="1:60" ht="16.5" thickBot="1" x14ac:dyDescent="0.3">
      <c r="A16" s="19" t="s">
        <v>27</v>
      </c>
      <c r="B16" s="1" t="s">
        <v>16</v>
      </c>
      <c r="C16" s="18" t="str">
        <f>IF(Sayfa1!B30&lt;&gt;"",Sayfa1!B30,"")</f>
        <v/>
      </c>
      <c r="D16" s="41" t="str">
        <f t="shared" si="4"/>
        <v/>
      </c>
      <c r="F16" s="14">
        <v>2</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row>
    <row r="17" spans="1:60" ht="16.5" thickBot="1" x14ac:dyDescent="0.3">
      <c r="A17" s="19" t="s">
        <v>28</v>
      </c>
      <c r="B17" s="1" t="s">
        <v>16</v>
      </c>
      <c r="C17" s="18" t="str">
        <f>IF(Sayfa1!B31&lt;&gt;"",Sayfa1!B31,"")</f>
        <v/>
      </c>
      <c r="D17" s="41" t="str">
        <f t="shared" si="4"/>
        <v/>
      </c>
      <c r="F17" s="14">
        <v>3</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row>
    <row r="18" spans="1:60" ht="16.5" thickBot="1" x14ac:dyDescent="0.3">
      <c r="A18" s="19" t="s">
        <v>29</v>
      </c>
      <c r="B18" s="1" t="s">
        <v>16</v>
      </c>
      <c r="C18" s="18" t="str">
        <f>IF(Sayfa1!B32&lt;&gt;"",Sayfa1!B32,"")</f>
        <v/>
      </c>
      <c r="D18" s="41" t="str">
        <f t="shared" si="4"/>
        <v/>
      </c>
      <c r="F18" s="14">
        <v>4</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1:60" ht="16.5" thickBot="1" x14ac:dyDescent="0.3">
      <c r="A19" s="19" t="s">
        <v>30</v>
      </c>
      <c r="B19" s="1" t="s">
        <v>16</v>
      </c>
      <c r="C19" s="18" t="str">
        <f>IF(Sayfa1!B33&lt;&gt;"",Sayfa1!B33,"")</f>
        <v/>
      </c>
      <c r="D19" s="41" t="str">
        <f t="shared" si="4"/>
        <v/>
      </c>
      <c r="F19" s="14">
        <v>5</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1:60" ht="16.5" thickBot="1" x14ac:dyDescent="0.3">
      <c r="A20" s="19" t="s">
        <v>31</v>
      </c>
      <c r="B20" s="1" t="s">
        <v>16</v>
      </c>
      <c r="C20" s="18" t="str">
        <f>IF(Sayfa1!B34&lt;&gt;"",Sayfa1!B34,"")</f>
        <v/>
      </c>
      <c r="D20" s="41" t="str">
        <f t="shared" si="4"/>
        <v/>
      </c>
      <c r="F20" s="14">
        <v>6</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1:60" ht="16.5" thickBot="1" x14ac:dyDescent="0.3">
      <c r="A21" s="19" t="s">
        <v>32</v>
      </c>
      <c r="B21" s="1" t="s">
        <v>16</v>
      </c>
      <c r="C21" s="18" t="str">
        <f>IF(Sayfa1!B35&lt;&gt;"",Sayfa1!B35,"")</f>
        <v/>
      </c>
      <c r="D21" s="41" t="str">
        <f t="shared" si="4"/>
        <v/>
      </c>
      <c r="F21" s="14">
        <v>7</v>
      </c>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1:60" ht="16.5" thickBot="1" x14ac:dyDescent="0.3">
      <c r="A22" s="19" t="s">
        <v>33</v>
      </c>
      <c r="B22" s="1" t="s">
        <v>16</v>
      </c>
      <c r="C22" s="18" t="str">
        <f>IF(Sayfa1!B36&lt;&gt;"",Sayfa1!B36,"")</f>
        <v/>
      </c>
      <c r="D22" s="41" t="str">
        <f t="shared" si="4"/>
        <v/>
      </c>
      <c r="F22" s="14">
        <v>8</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1:60" ht="16.5" thickBot="1" x14ac:dyDescent="0.3">
      <c r="A23" s="19" t="s">
        <v>34</v>
      </c>
      <c r="B23" s="1" t="s">
        <v>16</v>
      </c>
      <c r="C23" s="18" t="str">
        <f>IF(Sayfa1!B37&lt;&gt;"",Sayfa1!B37,"")</f>
        <v/>
      </c>
      <c r="D23" s="41" t="str">
        <f t="shared" si="4"/>
        <v/>
      </c>
      <c r="F23" s="14">
        <v>9</v>
      </c>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1:60" ht="16.5" thickBot="1" x14ac:dyDescent="0.3">
      <c r="A24" s="19" t="s">
        <v>35</v>
      </c>
      <c r="B24" s="1" t="s">
        <v>16</v>
      </c>
      <c r="C24" s="18" t="str">
        <f>IF(Sayfa1!B38&lt;&gt;"",Sayfa1!B38,"")</f>
        <v/>
      </c>
      <c r="D24" s="41" t="str">
        <f t="shared" si="4"/>
        <v/>
      </c>
      <c r="F24" s="14">
        <v>10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ht="16.5" thickBot="1" x14ac:dyDescent="0.3">
      <c r="A25" s="19" t="s">
        <v>36</v>
      </c>
      <c r="B25" s="1" t="s">
        <v>16</v>
      </c>
      <c r="C25" s="18" t="str">
        <f>IF(Sayfa1!B39&lt;&gt;"",Sayfa1!B39,"")</f>
        <v/>
      </c>
      <c r="D25" s="41" t="str">
        <f t="shared" si="4"/>
        <v/>
      </c>
      <c r="F25" s="14">
        <v>11</v>
      </c>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16.5" thickBot="1" x14ac:dyDescent="0.3">
      <c r="A26" s="19" t="s">
        <v>37</v>
      </c>
      <c r="B26" s="1" t="s">
        <v>16</v>
      </c>
      <c r="C26" s="18" t="str">
        <f>IF(Sayfa1!B40&lt;&gt;"",Sayfa1!B40,"")</f>
        <v/>
      </c>
      <c r="D26" s="41" t="str">
        <f t="shared" si="4"/>
        <v/>
      </c>
      <c r="F26" s="14">
        <v>12</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row>
    <row r="27" spans="1:60" ht="16.5" thickBot="1" x14ac:dyDescent="0.3">
      <c r="A27" s="19" t="s">
        <v>38</v>
      </c>
      <c r="B27" s="1" t="s">
        <v>16</v>
      </c>
      <c r="C27" s="18" t="str">
        <f>IF(Sayfa1!B41&lt;&gt;"",Sayfa1!B41,"")</f>
        <v/>
      </c>
      <c r="D27" s="41" t="str">
        <f t="shared" si="4"/>
        <v/>
      </c>
      <c r="F27" s="14">
        <v>13</v>
      </c>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row>
    <row r="28" spans="1:60" ht="16.5" thickBot="1" x14ac:dyDescent="0.3">
      <c r="F28" s="14">
        <v>14</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row>
    <row r="29" spans="1:60" ht="16.5" thickBot="1" x14ac:dyDescent="0.3">
      <c r="F29" s="14">
        <v>15</v>
      </c>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row>
    <row r="30" spans="1:60" ht="16.5" thickBot="1" x14ac:dyDescent="0.3">
      <c r="F30" s="14">
        <v>16</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row>
    <row r="31" spans="1:60" ht="16.5" thickBot="1" x14ac:dyDescent="0.3">
      <c r="F31" s="14">
        <v>17</v>
      </c>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row>
    <row r="32" spans="1:60" ht="16.5" thickBot="1" x14ac:dyDescent="0.3">
      <c r="F32" s="14">
        <v>18</v>
      </c>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row>
    <row r="33" spans="6:60" ht="16.5" thickBot="1" x14ac:dyDescent="0.3">
      <c r="F33" s="14">
        <v>19</v>
      </c>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row>
    <row r="34" spans="6:60" ht="16.5" thickBot="1" x14ac:dyDescent="0.3">
      <c r="F34" s="14">
        <v>20</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row>
    <row r="35" spans="6:60" ht="16.5" thickBot="1" x14ac:dyDescent="0.3">
      <c r="F35" s="14">
        <v>21</v>
      </c>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row>
    <row r="36" spans="6:60" ht="16.5" thickBot="1" x14ac:dyDescent="0.3">
      <c r="F36" s="14">
        <v>22</v>
      </c>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row>
    <row r="37" spans="6:60" ht="16.5" thickBot="1" x14ac:dyDescent="0.3">
      <c r="F37" s="14">
        <v>23</v>
      </c>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row>
    <row r="38" spans="6:60" ht="16.5" thickBot="1" x14ac:dyDescent="0.3">
      <c r="F38" s="14">
        <v>24</v>
      </c>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row>
    <row r="39" spans="6:60" ht="16.5" thickBot="1" x14ac:dyDescent="0.3">
      <c r="F39" s="14">
        <v>25</v>
      </c>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row>
    <row r="40" spans="6:60" ht="16.5" thickBot="1" x14ac:dyDescent="0.3">
      <c r="F40" s="14">
        <v>26</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row>
    <row r="41" spans="6:60" ht="16.5" thickBot="1" x14ac:dyDescent="0.3">
      <c r="F41" s="14">
        <v>27</v>
      </c>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row>
    <row r="42" spans="6:60" ht="16.5" thickBot="1" x14ac:dyDescent="0.3">
      <c r="F42" s="14">
        <v>28</v>
      </c>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row>
    <row r="43" spans="6:60" ht="16.5" thickBot="1" x14ac:dyDescent="0.3">
      <c r="F43" s="14">
        <v>29</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row>
    <row r="44" spans="6:60" ht="16.5" thickBot="1" x14ac:dyDescent="0.3">
      <c r="F44" s="14">
        <v>30</v>
      </c>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row>
    <row r="45" spans="6:60" ht="16.5" thickBot="1" x14ac:dyDescent="0.3">
      <c r="F45" s="14">
        <v>31</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row>
    <row r="46" spans="6:60" ht="16.5" thickBot="1" x14ac:dyDescent="0.3">
      <c r="F46" s="14">
        <v>32</v>
      </c>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row>
    <row r="47" spans="6:60" ht="16.5" thickBot="1" x14ac:dyDescent="0.3">
      <c r="F47" s="14">
        <v>33</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row>
    <row r="48" spans="6:60" ht="16.5" thickBot="1" x14ac:dyDescent="0.3">
      <c r="F48" s="14">
        <v>34</v>
      </c>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row>
    <row r="49" spans="6:60" ht="16.5" thickBot="1" x14ac:dyDescent="0.3">
      <c r="F49" s="14">
        <v>35</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row>
    <row r="50" spans="6:60" ht="16.5" thickBot="1" x14ac:dyDescent="0.3">
      <c r="F50" s="14">
        <v>36</v>
      </c>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row>
    <row r="51" spans="6:60" ht="16.5" thickBot="1" x14ac:dyDescent="0.3">
      <c r="F51" s="14">
        <v>37</v>
      </c>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row>
    <row r="52" spans="6:60" ht="16.5" thickBot="1" x14ac:dyDescent="0.3">
      <c r="F52" s="14">
        <v>38</v>
      </c>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row>
    <row r="53" spans="6:60" ht="16.5" thickBot="1" x14ac:dyDescent="0.3">
      <c r="F53" s="14">
        <v>39</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row>
    <row r="54" spans="6:60" ht="16.5" thickBot="1" x14ac:dyDescent="0.3">
      <c r="F54" s="14">
        <v>40</v>
      </c>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row>
    <row r="55" spans="6:60" ht="16.5" thickBot="1" x14ac:dyDescent="0.3">
      <c r="F55" s="14">
        <v>41</v>
      </c>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row>
    <row r="56" spans="6:60" ht="16.5" thickBot="1" x14ac:dyDescent="0.3">
      <c r="F56" s="14">
        <v>42</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row>
    <row r="57" spans="6:60" ht="16.5" thickBot="1" x14ac:dyDescent="0.3">
      <c r="F57" s="14">
        <v>43</v>
      </c>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row>
    <row r="58" spans="6:60" ht="16.5" thickBot="1" x14ac:dyDescent="0.3">
      <c r="F58" s="14">
        <v>44</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row>
    <row r="59" spans="6:60" ht="16.5" thickBot="1" x14ac:dyDescent="0.3">
      <c r="F59" s="14">
        <v>45</v>
      </c>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row>
    <row r="60" spans="6:60" ht="16.5" thickBot="1" x14ac:dyDescent="0.3">
      <c r="F60" s="14">
        <v>46</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row>
    <row r="61" spans="6:60" ht="16.5" thickBot="1" x14ac:dyDescent="0.3">
      <c r="F61" s="14">
        <v>47</v>
      </c>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row>
    <row r="62" spans="6:60" ht="16.5" thickBot="1" x14ac:dyDescent="0.3">
      <c r="F62" s="14">
        <v>48</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row>
    <row r="63" spans="6:60" ht="16.5" thickBot="1" x14ac:dyDescent="0.3">
      <c r="F63" s="14">
        <v>49</v>
      </c>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row>
    <row r="64" spans="6:60" ht="16.5" thickBot="1" x14ac:dyDescent="0.3">
      <c r="F64" s="14">
        <v>50</v>
      </c>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row>
    <row r="65" spans="6:60" ht="16.5" thickBot="1" x14ac:dyDescent="0.3">
      <c r="F65" s="14">
        <v>51</v>
      </c>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row>
    <row r="66" spans="6:60" ht="16.5" thickBot="1" x14ac:dyDescent="0.3">
      <c r="F66" s="14">
        <v>52</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6:60" ht="16.5" thickBot="1" x14ac:dyDescent="0.3">
      <c r="F67" s="14">
        <v>53</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6:60" ht="16.5" thickBot="1" x14ac:dyDescent="0.3">
      <c r="F68" s="14">
        <v>54</v>
      </c>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row>
    <row r="69" spans="6:60" ht="16.5" thickBot="1" x14ac:dyDescent="0.3">
      <c r="F69" s="14">
        <v>55</v>
      </c>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row>
    <row r="70" spans="6:60" ht="16.5" thickBot="1" x14ac:dyDescent="0.3">
      <c r="F70" s="14">
        <v>56</v>
      </c>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row>
    <row r="71" spans="6:60" ht="16.5" thickBot="1" x14ac:dyDescent="0.3">
      <c r="F71" s="14">
        <v>57</v>
      </c>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row>
    <row r="72" spans="6:60" ht="16.5" thickBot="1" x14ac:dyDescent="0.3">
      <c r="F72" s="14">
        <v>58</v>
      </c>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row>
    <row r="73" spans="6:60" ht="16.5" thickBot="1" x14ac:dyDescent="0.3">
      <c r="F73" s="14">
        <v>59</v>
      </c>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row>
    <row r="74" spans="6:60" ht="16.5" thickBot="1" x14ac:dyDescent="0.3">
      <c r="F74" s="14">
        <v>60</v>
      </c>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6:60" ht="16.5" thickBot="1" x14ac:dyDescent="0.3">
      <c r="F75" s="14">
        <v>61</v>
      </c>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6:60" ht="16.5" thickBot="1" x14ac:dyDescent="0.3">
      <c r="F76" s="14">
        <v>62</v>
      </c>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row>
    <row r="77" spans="6:60" ht="16.5" thickBot="1" x14ac:dyDescent="0.3">
      <c r="F77" s="14">
        <v>63</v>
      </c>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row>
    <row r="78" spans="6:60" ht="16.5" thickBot="1" x14ac:dyDescent="0.3">
      <c r="F78" s="14">
        <v>64</v>
      </c>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row>
    <row r="79" spans="6:60" ht="16.5" thickBot="1" x14ac:dyDescent="0.3">
      <c r="F79" s="14">
        <v>65</v>
      </c>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row>
    <row r="80" spans="6:60" ht="16.5" thickBot="1" x14ac:dyDescent="0.3">
      <c r="F80" s="14">
        <v>66</v>
      </c>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row>
    <row r="81" spans="6:60" ht="16.5" thickBot="1" x14ac:dyDescent="0.3">
      <c r="F81" s="14">
        <v>67</v>
      </c>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row>
    <row r="82" spans="6:60" ht="16.5" thickBot="1" x14ac:dyDescent="0.3">
      <c r="F82" s="14">
        <v>68</v>
      </c>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row>
    <row r="83" spans="6:60" ht="16.5" thickBot="1" x14ac:dyDescent="0.3">
      <c r="F83" s="14">
        <v>69</v>
      </c>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row>
    <row r="84" spans="6:60" ht="16.5" thickBot="1" x14ac:dyDescent="0.3">
      <c r="F84" s="14">
        <v>70</v>
      </c>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row>
    <row r="85" spans="6:60" ht="16.5" thickBot="1" x14ac:dyDescent="0.3">
      <c r="F85" s="14">
        <v>71</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row>
    <row r="86" spans="6:60" ht="16.5" thickBot="1" x14ac:dyDescent="0.3">
      <c r="F86" s="14">
        <v>72</v>
      </c>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row>
    <row r="87" spans="6:60" ht="16.5" thickBot="1" x14ac:dyDescent="0.3">
      <c r="F87" s="14">
        <v>73</v>
      </c>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row>
    <row r="88" spans="6:60" ht="16.5" thickBot="1" x14ac:dyDescent="0.3">
      <c r="F88" s="14">
        <v>74</v>
      </c>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row>
    <row r="89" spans="6:60" ht="16.5" thickBot="1" x14ac:dyDescent="0.3">
      <c r="F89" s="14">
        <v>75</v>
      </c>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row>
    <row r="90" spans="6:60" ht="16.5" thickBot="1" x14ac:dyDescent="0.3">
      <c r="F90" s="14">
        <v>76</v>
      </c>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row>
    <row r="91" spans="6:60" ht="16.5" thickBot="1" x14ac:dyDescent="0.3">
      <c r="F91" s="14">
        <v>77</v>
      </c>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row>
    <row r="92" spans="6:60" ht="16.5" thickBot="1" x14ac:dyDescent="0.3">
      <c r="F92" s="14">
        <v>78</v>
      </c>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row>
    <row r="93" spans="6:60" ht="16.5" thickBot="1" x14ac:dyDescent="0.3">
      <c r="F93" s="14">
        <v>79</v>
      </c>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row>
    <row r="94" spans="6:60" ht="16.5" thickBot="1" x14ac:dyDescent="0.3">
      <c r="F94" s="14">
        <v>80</v>
      </c>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row>
    <row r="95" spans="6:60" ht="16.5" thickBot="1" x14ac:dyDescent="0.3">
      <c r="F95" s="14">
        <v>81</v>
      </c>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row>
    <row r="96" spans="6:60" ht="16.5" thickBot="1" x14ac:dyDescent="0.3">
      <c r="F96" s="14">
        <v>82</v>
      </c>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row>
    <row r="97" spans="6:60" ht="16.5" thickBot="1" x14ac:dyDescent="0.3">
      <c r="F97" s="14">
        <v>83</v>
      </c>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row>
    <row r="98" spans="6:60" ht="16.5" thickBot="1" x14ac:dyDescent="0.3">
      <c r="F98" s="14">
        <v>84</v>
      </c>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row>
    <row r="99" spans="6:60" ht="16.5" thickBot="1" x14ac:dyDescent="0.3">
      <c r="F99" s="14">
        <v>85</v>
      </c>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row>
    <row r="100" spans="6:60" ht="16.5" thickBot="1" x14ac:dyDescent="0.3">
      <c r="F100" s="14">
        <v>86</v>
      </c>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row>
    <row r="101" spans="6:60" ht="16.5" thickBot="1" x14ac:dyDescent="0.3">
      <c r="F101" s="14">
        <v>87</v>
      </c>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row>
    <row r="102" spans="6:60" ht="16.5" thickBot="1" x14ac:dyDescent="0.3">
      <c r="F102" s="14">
        <v>88</v>
      </c>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row>
    <row r="103" spans="6:60" ht="16.5" thickBot="1" x14ac:dyDescent="0.3">
      <c r="F103" s="14">
        <v>89</v>
      </c>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row>
    <row r="104" spans="6:60" ht="16.5" thickBot="1" x14ac:dyDescent="0.3">
      <c r="F104" s="14">
        <v>90</v>
      </c>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row>
    <row r="105" spans="6:60" ht="16.5" thickBot="1" x14ac:dyDescent="0.3">
      <c r="F105" s="14">
        <v>91</v>
      </c>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row>
    <row r="106" spans="6:60" ht="16.5" thickBot="1" x14ac:dyDescent="0.3">
      <c r="F106" s="14">
        <v>92</v>
      </c>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row>
    <row r="107" spans="6:60" ht="16.5" thickBot="1" x14ac:dyDescent="0.3">
      <c r="F107" s="14">
        <v>93</v>
      </c>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row>
    <row r="108" spans="6:60" ht="16.5" thickBot="1" x14ac:dyDescent="0.3">
      <c r="F108" s="14">
        <v>94</v>
      </c>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row>
    <row r="109" spans="6:60" ht="16.5" thickBot="1" x14ac:dyDescent="0.3">
      <c r="F109" s="14">
        <v>95</v>
      </c>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row>
    <row r="110" spans="6:60" ht="16.5" thickBot="1" x14ac:dyDescent="0.3">
      <c r="F110" s="14">
        <v>96</v>
      </c>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row>
    <row r="111" spans="6:60" ht="16.5" thickBot="1" x14ac:dyDescent="0.3">
      <c r="F111" s="14">
        <v>97</v>
      </c>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row>
    <row r="112" spans="6:60" ht="16.5" thickBot="1" x14ac:dyDescent="0.3">
      <c r="F112" s="14">
        <v>98</v>
      </c>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row>
    <row r="113" spans="6:60" ht="16.5" thickBot="1" x14ac:dyDescent="0.3">
      <c r="F113" s="14">
        <v>99</v>
      </c>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row>
    <row r="114" spans="6:60" ht="16.5" thickBot="1" x14ac:dyDescent="0.3">
      <c r="F114" s="14">
        <v>100</v>
      </c>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row>
    <row r="115" spans="6:60" ht="16.5" thickBot="1" x14ac:dyDescent="0.3">
      <c r="F115" s="14">
        <v>101</v>
      </c>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row>
    <row r="116" spans="6:60" ht="16.5" thickBot="1" x14ac:dyDescent="0.3">
      <c r="F116" s="14">
        <v>102</v>
      </c>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row>
    <row r="117" spans="6:60" ht="16.5" thickBot="1" x14ac:dyDescent="0.3">
      <c r="F117" s="14">
        <v>103</v>
      </c>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row>
    <row r="118" spans="6:60" ht="16.5" thickBot="1" x14ac:dyDescent="0.3">
      <c r="F118" s="14">
        <v>104</v>
      </c>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row>
    <row r="119" spans="6:60" ht="16.5" thickBot="1" x14ac:dyDescent="0.3">
      <c r="F119" s="14">
        <v>105</v>
      </c>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row>
    <row r="120" spans="6:60" ht="16.5" thickBot="1" x14ac:dyDescent="0.3">
      <c r="F120" s="14">
        <v>106</v>
      </c>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row>
    <row r="121" spans="6:60" ht="16.5" thickBot="1" x14ac:dyDescent="0.3">
      <c r="F121" s="14">
        <v>107</v>
      </c>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row>
    <row r="122" spans="6:60" ht="16.5" thickBot="1" x14ac:dyDescent="0.3">
      <c r="F122" s="14">
        <v>108</v>
      </c>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row>
    <row r="123" spans="6:60" ht="16.5" thickBot="1" x14ac:dyDescent="0.3">
      <c r="F123" s="14">
        <v>109</v>
      </c>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row>
    <row r="124" spans="6:60" ht="16.5" thickBot="1" x14ac:dyDescent="0.3">
      <c r="F124" s="14">
        <v>110</v>
      </c>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row>
    <row r="125" spans="6:60" ht="16.5" thickBot="1" x14ac:dyDescent="0.3">
      <c r="F125" s="14">
        <v>111</v>
      </c>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row>
    <row r="126" spans="6:60" ht="16.5" thickBot="1" x14ac:dyDescent="0.3">
      <c r="F126" s="14">
        <v>112</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row>
    <row r="127" spans="6:60" ht="16.5" thickBot="1" x14ac:dyDescent="0.3">
      <c r="F127" s="14">
        <v>113</v>
      </c>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row>
    <row r="128" spans="6:60" ht="16.5" thickBot="1" x14ac:dyDescent="0.3">
      <c r="F128" s="14">
        <v>114</v>
      </c>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row>
    <row r="129" spans="6:60" ht="16.5" thickBot="1" x14ac:dyDescent="0.3">
      <c r="F129" s="14">
        <v>115</v>
      </c>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row>
    <row r="130" spans="6:60" ht="16.5" thickBot="1" x14ac:dyDescent="0.3">
      <c r="F130" s="14">
        <v>116</v>
      </c>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row>
    <row r="131" spans="6:60" ht="16.5" thickBot="1" x14ac:dyDescent="0.3">
      <c r="F131" s="14">
        <v>117</v>
      </c>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row>
    <row r="132" spans="6:60" ht="16.5" thickBot="1" x14ac:dyDescent="0.3">
      <c r="F132" s="14">
        <v>118</v>
      </c>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row>
    <row r="133" spans="6:60" ht="16.5" thickBot="1" x14ac:dyDescent="0.3">
      <c r="F133" s="14">
        <v>119</v>
      </c>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row>
    <row r="134" spans="6:60" ht="16.5" thickBot="1" x14ac:dyDescent="0.3">
      <c r="F134" s="14">
        <v>120</v>
      </c>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row>
    <row r="135" spans="6:60" ht="16.5" thickBot="1" x14ac:dyDescent="0.3">
      <c r="F135" s="14">
        <v>121</v>
      </c>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row>
    <row r="136" spans="6:60" ht="16.5" thickBot="1" x14ac:dyDescent="0.3">
      <c r="F136" s="14">
        <v>122</v>
      </c>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row>
    <row r="137" spans="6:60" ht="16.5" thickBot="1" x14ac:dyDescent="0.3">
      <c r="F137" s="14">
        <v>123</v>
      </c>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row>
    <row r="138" spans="6:60" ht="16.5" thickBot="1" x14ac:dyDescent="0.3">
      <c r="F138" s="14">
        <v>124</v>
      </c>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row>
    <row r="139" spans="6:60" ht="16.5" thickBot="1" x14ac:dyDescent="0.3">
      <c r="F139" s="14">
        <v>125</v>
      </c>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row>
    <row r="140" spans="6:60" ht="16.5" thickBot="1" x14ac:dyDescent="0.3">
      <c r="F140" s="14">
        <v>126</v>
      </c>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row>
    <row r="141" spans="6:60" ht="16.5" thickBot="1" x14ac:dyDescent="0.3">
      <c r="F141" s="14">
        <v>127</v>
      </c>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row>
    <row r="142" spans="6:60" ht="16.5" thickBot="1" x14ac:dyDescent="0.3">
      <c r="F142" s="14">
        <v>128</v>
      </c>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row>
    <row r="143" spans="6:60" ht="16.5" thickBot="1" x14ac:dyDescent="0.3">
      <c r="F143" s="14">
        <v>129</v>
      </c>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row>
    <row r="144" spans="6:60" ht="16.5" thickBot="1" x14ac:dyDescent="0.3">
      <c r="F144" s="14">
        <v>130</v>
      </c>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row>
    <row r="145" spans="6:60" ht="16.5" thickBot="1" x14ac:dyDescent="0.3">
      <c r="F145" s="14">
        <v>131</v>
      </c>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row>
    <row r="146" spans="6:60" ht="16.5" thickBot="1" x14ac:dyDescent="0.3">
      <c r="F146" s="14">
        <v>132</v>
      </c>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row>
    <row r="147" spans="6:60" ht="16.5" thickBot="1" x14ac:dyDescent="0.3">
      <c r="F147" s="14">
        <v>133</v>
      </c>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row>
    <row r="148" spans="6:60" ht="16.5" thickBot="1" x14ac:dyDescent="0.3">
      <c r="F148" s="14">
        <v>134</v>
      </c>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row>
    <row r="149" spans="6:60" ht="16.5" thickBot="1" x14ac:dyDescent="0.3">
      <c r="F149" s="14">
        <v>135</v>
      </c>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row>
    <row r="150" spans="6:60" ht="16.5" thickBot="1" x14ac:dyDescent="0.3">
      <c r="F150" s="14">
        <v>136</v>
      </c>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row>
    <row r="151" spans="6:60" ht="16.5" thickBot="1" x14ac:dyDescent="0.3">
      <c r="F151" s="14">
        <v>137</v>
      </c>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row>
    <row r="152" spans="6:60" ht="16.5" thickBot="1" x14ac:dyDescent="0.3">
      <c r="F152" s="14">
        <v>138</v>
      </c>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row>
    <row r="153" spans="6:60" ht="16.5" thickBot="1" x14ac:dyDescent="0.3">
      <c r="F153" s="14">
        <v>139</v>
      </c>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row>
    <row r="154" spans="6:60" ht="16.5" thickBot="1" x14ac:dyDescent="0.3">
      <c r="F154" s="14">
        <v>140</v>
      </c>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row>
    <row r="155" spans="6:60" ht="16.5" thickBot="1" x14ac:dyDescent="0.3">
      <c r="F155" s="14">
        <v>141</v>
      </c>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row>
    <row r="156" spans="6:60" ht="16.5" thickBot="1" x14ac:dyDescent="0.3">
      <c r="F156" s="14">
        <v>142</v>
      </c>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row>
    <row r="157" spans="6:60" ht="16.5" thickBot="1" x14ac:dyDescent="0.3">
      <c r="F157" s="14">
        <v>143</v>
      </c>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row>
    <row r="158" spans="6:60" ht="16.5" thickBot="1" x14ac:dyDescent="0.3">
      <c r="F158" s="14">
        <v>144</v>
      </c>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row>
    <row r="159" spans="6:60" ht="16.5" thickBot="1" x14ac:dyDescent="0.3">
      <c r="F159" s="14">
        <v>145</v>
      </c>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row>
    <row r="160" spans="6:60" ht="16.5" thickBot="1" x14ac:dyDescent="0.3">
      <c r="F160" s="14">
        <v>146</v>
      </c>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row>
    <row r="161" spans="6:60" ht="16.5" thickBot="1" x14ac:dyDescent="0.3">
      <c r="F161" s="14">
        <v>147</v>
      </c>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row>
    <row r="162" spans="6:60" ht="16.5" thickBot="1" x14ac:dyDescent="0.3">
      <c r="F162" s="14">
        <v>148</v>
      </c>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row>
    <row r="163" spans="6:60" ht="16.5" thickBot="1" x14ac:dyDescent="0.3">
      <c r="F163" s="14">
        <v>149</v>
      </c>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row>
    <row r="164" spans="6:60" ht="16.5" thickBot="1" x14ac:dyDescent="0.3">
      <c r="F164" s="14">
        <v>150</v>
      </c>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row>
    <row r="165" spans="6:60" ht="16.5" thickBot="1" x14ac:dyDescent="0.3">
      <c r="F165" s="14">
        <v>151</v>
      </c>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row>
    <row r="166" spans="6:60" ht="16.5" thickBot="1" x14ac:dyDescent="0.3">
      <c r="F166" s="14">
        <v>152</v>
      </c>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row>
    <row r="167" spans="6:60" ht="16.5" thickBot="1" x14ac:dyDescent="0.3">
      <c r="F167" s="14">
        <v>153</v>
      </c>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row>
    <row r="168" spans="6:60" ht="16.5" thickBot="1" x14ac:dyDescent="0.3">
      <c r="F168" s="14">
        <v>154</v>
      </c>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row>
    <row r="169" spans="6:60" ht="16.5" thickBot="1" x14ac:dyDescent="0.3">
      <c r="F169" s="14">
        <v>155</v>
      </c>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row>
    <row r="170" spans="6:60" ht="16.5" thickBot="1" x14ac:dyDescent="0.3">
      <c r="F170" s="14">
        <v>156</v>
      </c>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row>
    <row r="171" spans="6:60" ht="16.5" thickBot="1" x14ac:dyDescent="0.3">
      <c r="F171" s="14">
        <v>157</v>
      </c>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row>
    <row r="172" spans="6:60" ht="16.5" thickBot="1" x14ac:dyDescent="0.3">
      <c r="F172" s="14">
        <v>158</v>
      </c>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row>
    <row r="173" spans="6:60" ht="16.5" thickBot="1" x14ac:dyDescent="0.3">
      <c r="F173" s="14">
        <v>159</v>
      </c>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row>
    <row r="174" spans="6:60" ht="16.5" thickBot="1" x14ac:dyDescent="0.3">
      <c r="F174" s="14">
        <v>160</v>
      </c>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row>
    <row r="175" spans="6:60" ht="16.5" thickBot="1" x14ac:dyDescent="0.3">
      <c r="F175" s="14">
        <v>161</v>
      </c>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row>
    <row r="176" spans="6:60" ht="16.5" thickBot="1" x14ac:dyDescent="0.3">
      <c r="F176" s="14">
        <v>162</v>
      </c>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row>
    <row r="177" spans="6:60" ht="16.5" thickBot="1" x14ac:dyDescent="0.3">
      <c r="F177" s="14">
        <v>163</v>
      </c>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row>
    <row r="178" spans="6:60" ht="16.5" thickBot="1" x14ac:dyDescent="0.3">
      <c r="F178" s="14">
        <v>164</v>
      </c>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row>
    <row r="179" spans="6:60" ht="16.5" thickBot="1" x14ac:dyDescent="0.3">
      <c r="F179" s="14">
        <v>165</v>
      </c>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row>
    <row r="180" spans="6:60" ht="16.5" thickBot="1" x14ac:dyDescent="0.3">
      <c r="F180" s="14">
        <v>166</v>
      </c>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row>
    <row r="181" spans="6:60" ht="16.5" thickBot="1" x14ac:dyDescent="0.3">
      <c r="F181" s="14">
        <v>167</v>
      </c>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row>
    <row r="182" spans="6:60" ht="16.5" thickBot="1" x14ac:dyDescent="0.3">
      <c r="F182" s="14">
        <v>168</v>
      </c>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row>
    <row r="183" spans="6:60" ht="16.5" thickBot="1" x14ac:dyDescent="0.3">
      <c r="F183" s="14">
        <v>169</v>
      </c>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row>
    <row r="184" spans="6:60" ht="16.5" thickBot="1" x14ac:dyDescent="0.3">
      <c r="F184" s="14">
        <v>170</v>
      </c>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row>
    <row r="185" spans="6:60" ht="16.5" thickBot="1" x14ac:dyDescent="0.3">
      <c r="F185" s="14">
        <v>171</v>
      </c>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row>
    <row r="186" spans="6:60" ht="16.5" thickBot="1" x14ac:dyDescent="0.3">
      <c r="F186" s="14">
        <v>172</v>
      </c>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row>
    <row r="187" spans="6:60" ht="16.5" thickBot="1" x14ac:dyDescent="0.3">
      <c r="F187" s="14">
        <v>173</v>
      </c>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row>
    <row r="188" spans="6:60" ht="16.5" thickBot="1" x14ac:dyDescent="0.3">
      <c r="F188" s="14">
        <v>174</v>
      </c>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row>
    <row r="189" spans="6:60" ht="16.5" thickBot="1" x14ac:dyDescent="0.3">
      <c r="F189" s="14">
        <v>175</v>
      </c>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row>
    <row r="190" spans="6:60" ht="16.5" thickBot="1" x14ac:dyDescent="0.3">
      <c r="F190" s="14">
        <v>176</v>
      </c>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row>
    <row r="191" spans="6:60" ht="16.5" thickBot="1" x14ac:dyDescent="0.3">
      <c r="F191" s="14">
        <v>177</v>
      </c>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row>
    <row r="192" spans="6:60" ht="16.5" thickBot="1" x14ac:dyDescent="0.3">
      <c r="F192" s="14">
        <v>178</v>
      </c>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row>
    <row r="193" spans="6:60" ht="16.5" thickBot="1" x14ac:dyDescent="0.3">
      <c r="F193" s="14">
        <v>179</v>
      </c>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row>
    <row r="194" spans="6:60" ht="16.5" thickBot="1" x14ac:dyDescent="0.3">
      <c r="F194" s="14">
        <v>180</v>
      </c>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row>
    <row r="195" spans="6:60" ht="16.5" thickBot="1" x14ac:dyDescent="0.3">
      <c r="F195" s="14">
        <v>181</v>
      </c>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row>
    <row r="196" spans="6:60" ht="16.5" thickBot="1" x14ac:dyDescent="0.3">
      <c r="F196" s="14">
        <v>182</v>
      </c>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row>
    <row r="197" spans="6:60" ht="16.5" thickBot="1" x14ac:dyDescent="0.3">
      <c r="F197" s="14">
        <v>183</v>
      </c>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row>
    <row r="198" spans="6:60" ht="16.5" thickBot="1" x14ac:dyDescent="0.3">
      <c r="F198" s="14">
        <v>184</v>
      </c>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row>
    <row r="199" spans="6:60" ht="16.5" thickBot="1" x14ac:dyDescent="0.3">
      <c r="F199" s="14">
        <v>185</v>
      </c>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row>
    <row r="200" spans="6:60" ht="16.5" thickBot="1" x14ac:dyDescent="0.3">
      <c r="F200" s="14">
        <v>186</v>
      </c>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row>
    <row r="201" spans="6:60" ht="16.5" thickBot="1" x14ac:dyDescent="0.3">
      <c r="F201" s="14">
        <v>187</v>
      </c>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row>
    <row r="202" spans="6:60" ht="16.5" thickBot="1" x14ac:dyDescent="0.3">
      <c r="F202" s="14">
        <v>188</v>
      </c>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row>
    <row r="203" spans="6:60" ht="16.5" thickBot="1" x14ac:dyDescent="0.3">
      <c r="F203" s="14">
        <v>189</v>
      </c>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row>
    <row r="204" spans="6:60" ht="16.5" thickBot="1" x14ac:dyDescent="0.3">
      <c r="F204" s="14">
        <v>190</v>
      </c>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row>
    <row r="205" spans="6:60" ht="16.5" thickBot="1" x14ac:dyDescent="0.3">
      <c r="F205" s="14">
        <v>191</v>
      </c>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row>
    <row r="206" spans="6:60" ht="16.5" thickBot="1" x14ac:dyDescent="0.3">
      <c r="F206" s="14">
        <v>192</v>
      </c>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row>
    <row r="207" spans="6:60" ht="16.5" thickBot="1" x14ac:dyDescent="0.3">
      <c r="F207" s="14">
        <v>193</v>
      </c>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row>
    <row r="208" spans="6:60" ht="16.5" thickBot="1" x14ac:dyDescent="0.3">
      <c r="F208" s="14">
        <v>194</v>
      </c>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row>
    <row r="209" spans="6:60" ht="16.5" thickBot="1" x14ac:dyDescent="0.3">
      <c r="F209" s="14">
        <v>195</v>
      </c>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row>
    <row r="210" spans="6:60" ht="16.5" thickBot="1" x14ac:dyDescent="0.3">
      <c r="F210" s="14">
        <v>196</v>
      </c>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row>
    <row r="211" spans="6:60" ht="16.5" thickBot="1" x14ac:dyDescent="0.3">
      <c r="F211" s="14">
        <v>197</v>
      </c>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row>
    <row r="212" spans="6:60" ht="16.5" thickBot="1" x14ac:dyDescent="0.3">
      <c r="F212" s="14">
        <v>198</v>
      </c>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row>
    <row r="213" spans="6:60" ht="16.5" thickBot="1" x14ac:dyDescent="0.3">
      <c r="F213" s="14">
        <v>199</v>
      </c>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row>
    <row r="214" spans="6:60" ht="16.5" thickBot="1" x14ac:dyDescent="0.3">
      <c r="F214" s="14">
        <v>200</v>
      </c>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row>
  </sheetData>
  <protectedRanges>
    <protectedRange sqref="F13:F214" name="Aralık1_2_1"/>
  </protectedRanges>
  <conditionalFormatting sqref="G15:BH214">
    <cfRule type="expression" dxfId="9" priority="1">
      <formula>IF(OR($J15="S-",$J15="F2"),TRUE,FALSE)</formula>
    </cfRule>
    <cfRule type="expression" dxfId="8" priority="2">
      <formula>AND($G15&lt;&gt;"",MOD($F15,2))</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14</vt:i4>
      </vt:variant>
    </vt:vector>
  </HeadingPairs>
  <TitlesOfParts>
    <vt:vector size="14" baseType="lpstr">
      <vt:lpstr>Sayfa1</vt:lpstr>
      <vt:lpstr>Sayfa2</vt:lpstr>
      <vt:lpstr>Sayfa3</vt:lpstr>
      <vt:lpstr>Sayfa4</vt:lpstr>
      <vt:lpstr>Sayfa5</vt:lpstr>
      <vt:lpstr>Sayfa6</vt:lpstr>
      <vt:lpstr>Sayfa7</vt:lpstr>
      <vt:lpstr>Sayfa8</vt:lpstr>
      <vt:lpstr>Sayfa9</vt:lpstr>
      <vt:lpstr>Sayfa10</vt:lpstr>
      <vt:lpstr>Sayfa11</vt:lpstr>
      <vt:lpstr>Sayfa12</vt:lpstr>
      <vt:lpstr>Sayfa14</vt:lpstr>
      <vt:lpstr>Sayfa13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Barış Hasçelik</dc:creator>
  <cp:keywords/>
  <dc:description/>
  <cp:lastModifiedBy>Meriç</cp:lastModifiedBy>
  <cp:revision/>
  <dcterms:created xsi:type="dcterms:W3CDTF">2015-06-05T18:19:34Z</dcterms:created>
  <dcterms:modified xsi:type="dcterms:W3CDTF">2025-10-11T08:34:40Z</dcterms:modified>
  <cp:category/>
  <cp:contentStatus/>
</cp:coreProperties>
</file>