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ownloads\"/>
    </mc:Choice>
  </mc:AlternateContent>
  <bookViews>
    <workbookView xWindow="0" yWindow="0" windowWidth="28800" windowHeight="11940"/>
  </bookViews>
  <sheets>
    <sheet name="Sayfa1" sheetId="1" r:id="rId1"/>
  </sheets>
  <definedNames>
    <definedName name="_xlnm._FilterDatabase" localSheetId="0" hidden="1">Sayfa1!$A$1:$CJ$24</definedName>
  </definedNames>
  <calcPr calcId="162913"/>
</workbook>
</file>

<file path=xl/calcChain.xml><?xml version="1.0" encoding="utf-8"?>
<calcChain xmlns="http://schemas.openxmlformats.org/spreadsheetml/2006/main">
  <c r="CA48" i="1" l="1"/>
  <c r="BZ48" i="1"/>
  <c r="BY48" i="1"/>
  <c r="BX48" i="1"/>
  <c r="BW48" i="1"/>
  <c r="BV48" i="1"/>
  <c r="BU48" i="1"/>
  <c r="BT48" i="1"/>
  <c r="BS48" i="1"/>
  <c r="BR48" i="1"/>
  <c r="BQ48" i="1"/>
  <c r="BP48" i="1"/>
  <c r="BO48" i="1"/>
  <c r="BN48" i="1"/>
  <c r="BM48" i="1"/>
  <c r="BL48" i="1"/>
  <c r="BK48" i="1"/>
  <c r="BJ48" i="1"/>
  <c r="BI48" i="1"/>
  <c r="BH48" i="1"/>
  <c r="BG48" i="1"/>
  <c r="BF48" i="1"/>
  <c r="BE48" i="1"/>
  <c r="BD48" i="1"/>
  <c r="BC48" i="1"/>
  <c r="BB48"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E48" i="1"/>
  <c r="BX102" i="1" l="1"/>
  <c r="BW102" i="1"/>
  <c r="G97" i="1"/>
  <c r="E97" i="1"/>
  <c r="BV101" i="1" l="1"/>
  <c r="BU101" i="1"/>
  <c r="BT101" i="1"/>
  <c r="BS101" i="1"/>
  <c r="BR101" i="1"/>
  <c r="BQ101" i="1"/>
  <c r="BP101" i="1"/>
  <c r="BO101" i="1"/>
  <c r="BN101" i="1"/>
  <c r="BM101" i="1"/>
  <c r="BL101" i="1"/>
  <c r="BK101" i="1"/>
  <c r="BJ101" i="1"/>
  <c r="BI101" i="1"/>
  <c r="BH101" i="1"/>
  <c r="BG101" i="1"/>
  <c r="BF101" i="1"/>
  <c r="BE101" i="1"/>
  <c r="BD101" i="1"/>
  <c r="BC101" i="1"/>
  <c r="BB101" i="1"/>
  <c r="BA101" i="1"/>
  <c r="AZ101" i="1"/>
  <c r="AY101" i="1"/>
  <c r="AX101" i="1"/>
  <c r="AW101" i="1"/>
  <c r="AV101" i="1"/>
  <c r="AU101" i="1"/>
  <c r="AT101" i="1"/>
  <c r="AS101" i="1"/>
  <c r="AR101" i="1"/>
  <c r="AO101"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E101" i="1"/>
  <c r="BV97" i="1"/>
  <c r="BU97" i="1"/>
  <c r="BT97" i="1"/>
  <c r="BS97" i="1"/>
  <c r="BR97" i="1"/>
  <c r="BQ97" i="1"/>
  <c r="BP97" i="1"/>
  <c r="BO97" i="1"/>
  <c r="BN97" i="1"/>
  <c r="BM97" i="1"/>
  <c r="BL97" i="1"/>
  <c r="BK97" i="1"/>
  <c r="BJ97" i="1"/>
  <c r="BI97" i="1"/>
  <c r="BH97" i="1"/>
  <c r="BG97" i="1"/>
  <c r="BF97" i="1"/>
  <c r="BE97" i="1"/>
  <c r="BD97" i="1"/>
  <c r="BC97" i="1"/>
  <c r="BB97" i="1"/>
  <c r="BA97" i="1"/>
  <c r="AZ97" i="1"/>
  <c r="AY97" i="1"/>
  <c r="AX97" i="1"/>
  <c r="AW97" i="1"/>
  <c r="AV97" i="1"/>
  <c r="AU97" i="1"/>
  <c r="AT97" i="1"/>
  <c r="AS97" i="1"/>
  <c r="AR97" i="1"/>
  <c r="AO97" i="1"/>
  <c r="AN97" i="1"/>
  <c r="AM97" i="1"/>
  <c r="AL97" i="1"/>
  <c r="AK97" i="1"/>
  <c r="AJ97" i="1"/>
  <c r="AI97" i="1"/>
  <c r="AH97" i="1"/>
  <c r="AG97" i="1"/>
  <c r="AF97" i="1"/>
  <c r="AE97" i="1"/>
  <c r="AD97" i="1"/>
  <c r="AC97" i="1"/>
  <c r="AB97" i="1"/>
  <c r="AA97" i="1"/>
  <c r="Z97" i="1"/>
  <c r="Y97" i="1"/>
  <c r="X97" i="1"/>
  <c r="W97" i="1"/>
  <c r="V97" i="1"/>
  <c r="U97" i="1"/>
  <c r="T97" i="1"/>
  <c r="S97" i="1"/>
  <c r="R97" i="1"/>
  <c r="Q97" i="1"/>
  <c r="P97" i="1"/>
  <c r="O97" i="1"/>
  <c r="N97" i="1"/>
  <c r="M97" i="1"/>
  <c r="L97" i="1"/>
  <c r="K97" i="1"/>
  <c r="J97" i="1"/>
  <c r="I97" i="1"/>
  <c r="H97" i="1"/>
  <c r="F97" i="1"/>
  <c r="BU70" i="1" l="1"/>
  <c r="BT70" i="1"/>
  <c r="BS70" i="1"/>
  <c r="BR70" i="1"/>
  <c r="BQ70" i="1"/>
  <c r="BP70" i="1"/>
  <c r="BO70" i="1"/>
  <c r="BN70" i="1"/>
  <c r="BM70" i="1"/>
  <c r="BL70" i="1"/>
  <c r="BK70" i="1"/>
  <c r="BJ70" i="1"/>
  <c r="BI70" i="1"/>
  <c r="BH70" i="1"/>
  <c r="BG70" i="1"/>
  <c r="BF70" i="1"/>
  <c r="BE70" i="1"/>
  <c r="BD70" i="1"/>
  <c r="BC70" i="1"/>
  <c r="BB70" i="1"/>
  <c r="BA70" i="1"/>
  <c r="AZ70" i="1"/>
  <c r="AY70" i="1"/>
  <c r="AX70" i="1"/>
  <c r="AW70" i="1"/>
  <c r="AV70" i="1"/>
  <c r="AU70" i="1"/>
  <c r="AT70" i="1"/>
  <c r="AS70" i="1"/>
  <c r="AR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CA102" i="1" l="1"/>
  <c r="BZ102" i="1"/>
  <c r="BY24" i="1" l="1"/>
  <c r="BY102" i="1" s="1"/>
  <c r="BV24" i="1"/>
  <c r="BV102" i="1" s="1"/>
  <c r="BU24" i="1"/>
  <c r="BU102" i="1" s="1"/>
  <c r="BT24" i="1"/>
  <c r="BT102" i="1" s="1"/>
  <c r="BS24" i="1"/>
  <c r="BS102" i="1" s="1"/>
  <c r="BR24" i="1"/>
  <c r="BR102" i="1" s="1"/>
  <c r="BQ24" i="1"/>
  <c r="BQ102" i="1" s="1"/>
  <c r="BP24" i="1"/>
  <c r="BP102" i="1" s="1"/>
  <c r="BO24" i="1"/>
  <c r="BO102" i="1" s="1"/>
  <c r="BN24" i="1"/>
  <c r="BN102" i="1" s="1"/>
  <c r="BM24" i="1"/>
  <c r="BM102" i="1" s="1"/>
  <c r="BL24" i="1"/>
  <c r="BL102" i="1" s="1"/>
  <c r="BK24" i="1"/>
  <c r="BK102" i="1" s="1"/>
  <c r="BJ24" i="1"/>
  <c r="BJ102" i="1" s="1"/>
  <c r="BI24" i="1"/>
  <c r="BI102" i="1" s="1"/>
  <c r="BH24" i="1"/>
  <c r="BH102" i="1" s="1"/>
  <c r="BG24" i="1"/>
  <c r="BG102" i="1" s="1"/>
  <c r="BF24" i="1"/>
  <c r="BF102" i="1" s="1"/>
  <c r="BE24" i="1"/>
  <c r="BE102" i="1" s="1"/>
  <c r="BD24" i="1"/>
  <c r="BD102" i="1" s="1"/>
  <c r="BC24" i="1"/>
  <c r="BC102" i="1" s="1"/>
  <c r="BB24" i="1"/>
  <c r="BB102" i="1" s="1"/>
  <c r="BA24" i="1"/>
  <c r="BA102" i="1" s="1"/>
  <c r="AZ24" i="1"/>
  <c r="AZ102" i="1" s="1"/>
  <c r="AY24" i="1"/>
  <c r="AY102" i="1" s="1"/>
  <c r="AX24" i="1"/>
  <c r="AX102" i="1" s="1"/>
  <c r="AW24" i="1"/>
  <c r="AW102" i="1" s="1"/>
  <c r="AV24" i="1"/>
  <c r="AV102" i="1" s="1"/>
  <c r="AU24" i="1"/>
  <c r="AU102" i="1" s="1"/>
  <c r="AT24" i="1"/>
  <c r="AT102" i="1" s="1"/>
  <c r="AS24" i="1"/>
  <c r="AS102" i="1" s="1"/>
  <c r="AR24" i="1"/>
  <c r="AR102" i="1" s="1"/>
  <c r="AQ24" i="1"/>
  <c r="AQ102" i="1" s="1"/>
  <c r="AP24" i="1"/>
  <c r="AP102" i="1" s="1"/>
  <c r="AO24" i="1"/>
  <c r="AO102" i="1" s="1"/>
  <c r="AN24" i="1"/>
  <c r="AN102" i="1" s="1"/>
  <c r="AM24" i="1"/>
  <c r="AM102" i="1" s="1"/>
  <c r="AL24" i="1"/>
  <c r="AL102" i="1" s="1"/>
  <c r="AK24" i="1"/>
  <c r="AK102" i="1" s="1"/>
  <c r="AJ24" i="1"/>
  <c r="AJ102" i="1" s="1"/>
  <c r="AI24" i="1"/>
  <c r="AI102" i="1" s="1"/>
  <c r="AH24" i="1"/>
  <c r="AH102" i="1" s="1"/>
  <c r="AG24" i="1"/>
  <c r="AG102" i="1" s="1"/>
  <c r="AF24" i="1"/>
  <c r="AF102" i="1" s="1"/>
  <c r="AE24" i="1"/>
  <c r="AE102" i="1" s="1"/>
  <c r="AD24" i="1"/>
  <c r="AD102" i="1" s="1"/>
  <c r="AC24" i="1"/>
  <c r="AC102" i="1" s="1"/>
  <c r="AB24" i="1"/>
  <c r="AB102" i="1" s="1"/>
  <c r="AA24" i="1"/>
  <c r="AA102" i="1" s="1"/>
  <c r="Z24" i="1"/>
  <c r="Z102" i="1" s="1"/>
  <c r="Y24" i="1"/>
  <c r="Y102" i="1" s="1"/>
  <c r="X24" i="1"/>
  <c r="X102" i="1" s="1"/>
  <c r="W24" i="1"/>
  <c r="W102" i="1" s="1"/>
  <c r="V24" i="1"/>
  <c r="V102" i="1" s="1"/>
  <c r="U24" i="1"/>
  <c r="U102" i="1" s="1"/>
  <c r="T24" i="1"/>
  <c r="T102" i="1" s="1"/>
  <c r="S24" i="1"/>
  <c r="S102" i="1" s="1"/>
  <c r="R24" i="1"/>
  <c r="R102" i="1" s="1"/>
  <c r="Q24" i="1"/>
  <c r="Q102" i="1" s="1"/>
  <c r="P24" i="1"/>
  <c r="P102" i="1" s="1"/>
  <c r="O24" i="1"/>
  <c r="O102" i="1" s="1"/>
  <c r="N24" i="1"/>
  <c r="N102" i="1" s="1"/>
  <c r="M24" i="1"/>
  <c r="M102" i="1" s="1"/>
  <c r="L24" i="1"/>
  <c r="L102" i="1" s="1"/>
  <c r="K24" i="1"/>
  <c r="K102" i="1" s="1"/>
  <c r="J24" i="1"/>
  <c r="J102" i="1" s="1"/>
  <c r="I24" i="1"/>
  <c r="I102" i="1" s="1"/>
  <c r="H24" i="1"/>
  <c r="H102" i="1" s="1"/>
  <c r="G24" i="1"/>
  <c r="G102" i="1" s="1"/>
  <c r="F24" i="1"/>
  <c r="F102" i="1" s="1"/>
  <c r="E24" i="1"/>
  <c r="E102" i="1" s="1"/>
</calcChain>
</file>

<file path=xl/sharedStrings.xml><?xml version="1.0" encoding="utf-8"?>
<sst xmlns="http://schemas.openxmlformats.org/spreadsheetml/2006/main" count="512" uniqueCount="378">
  <si>
    <t>31 Aralık 2024 itibari ile MAKALE</t>
  </si>
  <si>
    <t>SON 1 yıl verisi (1 Ocak- 31 Aralık 2025)</t>
  </si>
  <si>
    <t>ATIF SAYISI</t>
  </si>
  <si>
    <t>LİSANSÜSTÜ ÖĞRENCİ-mezun</t>
  </si>
  <si>
    <t>MEVCUT</t>
  </si>
  <si>
    <t>ULUSLARARASI TOPLANTILAR (SON 1 yıl)</t>
  </si>
  <si>
    <t>ULUSAL TOPLANTILAR (SON 1 yıl)</t>
  </si>
  <si>
    <t>ARAŞTIRMA- PROJE (SAYILAR)-SON 1 YIL</t>
  </si>
  <si>
    <t>ARAŞTIRMA- PROJE (Bütçe-TL)-SON 1 YIL-yapancı para yaklaşık TL verilebilir</t>
  </si>
  <si>
    <t>2023 SONU</t>
  </si>
  <si>
    <t>2024 VERİSİ</t>
  </si>
  <si>
    <t>Diğer Performanslar</t>
  </si>
  <si>
    <t>Belirtmek istediğiniz diğer hususlar</t>
  </si>
  <si>
    <t>AD-SOYAD-ÜNVANI</t>
  </si>
  <si>
    <t>DAHİLİ</t>
  </si>
  <si>
    <t>E-POSTA ADRESİ</t>
  </si>
  <si>
    <t>SCI Makale sayısı</t>
  </si>
  <si>
    <t>SCI dışı diğer indekslerdeki
 makale sayısı</t>
  </si>
  <si>
    <t>Ulusal Makale sayısı
 (TR Dizin)</t>
  </si>
  <si>
    <t>Uluslararası Toplantılarda
 sunulan tam metin bildiri</t>
  </si>
  <si>
    <t>Uluslararası Toplantılarda 
sunulan özet bildiri</t>
  </si>
  <si>
    <t>Ulusal Toplantılarda sunulan
 tam metin bildiri</t>
  </si>
  <si>
    <t>Ulusal Toplantılarda sunulan
 özet bildiri</t>
  </si>
  <si>
    <t>Ulusal Makale sayısı 
(TR Dizin)</t>
  </si>
  <si>
    <t>Ulusal Toplantılarda sunulan 
özet bildiri</t>
  </si>
  <si>
    <t>Uluslararası Kitap</t>
  </si>
  <si>
    <t>Uluslarası Kitap Bölümü</t>
  </si>
  <si>
    <t>Uluslararası Dergi editörlüğü</t>
  </si>
  <si>
    <t>Uluslarası Kitap Editör</t>
  </si>
  <si>
    <t>Ulusal Dergi Editörlüğü</t>
  </si>
  <si>
    <t>Ulusal Kitap</t>
  </si>
  <si>
    <t>Ulusal Kitap Bölümü</t>
  </si>
  <si>
    <t>Kitap veya Bölüm Çevirisi</t>
  </si>
  <si>
    <t>Ansiklopedi Maddesi</t>
  </si>
  <si>
    <t>Proje Eğitimi ve bilgilendirme
 toplantı sayısı</t>
  </si>
  <si>
    <t>Dış Paydaşlarla birlikte 
düzenlenen faaliyet sayısı</t>
  </si>
  <si>
    <t>Laboratuvarlardan Üniversite 
dışına verilen hizmet sayısı</t>
  </si>
  <si>
    <t>Sanatsal ve kültürel faaliyet sayısı</t>
  </si>
  <si>
    <t>Çevre Duyarlılığına ilişkin
 faaliyet sayısı</t>
  </si>
  <si>
    <t>Danışma Kurulları ile yapılan
 toplantı sayısı</t>
  </si>
  <si>
    <t>Girişimcilik/Yenilikçilik/Enerji
 verimliliği vb faaliyet sayısı</t>
  </si>
  <si>
    <t>Üniversiteler arasında yapılan 
İkili anlaşma ve ziyaret sayıları</t>
  </si>
  <si>
    <t>31 Aralık 2024 itibari ile 
(google scholara/web of science
 veya scopusa göre verilebilir)</t>
  </si>
  <si>
    <t>Son 1 yıl atıfı (google scholara
/web ofscience veya scopusa
 göre verilebilir))</t>
  </si>
  <si>
    <t>31 Aralık 2024 itibari ile DOKTORA</t>
  </si>
  <si>
    <t>Son bir yıl DOKTORA</t>
  </si>
  <si>
    <t>31 Aralık 2024 itibari ile YLİSANS</t>
  </si>
  <si>
    <t>Son bir yıl YLİSANS</t>
  </si>
  <si>
    <t>Doktora Öğrencisi sayısı</t>
  </si>
  <si>
    <t>Yüksek Lisans Öğrenci Sayısı</t>
  </si>
  <si>
    <t>KATILIM- SEMPOZYUM-KONGRE</t>
  </si>
  <si>
    <t>DÜZENLEME- SEMPOZYUM-KONGRE</t>
  </si>
  <si>
    <t>DÜZENLENEN/KATILIM- ÇALIŞTAY</t>
  </si>
  <si>
    <t>DÜZENLENEN/KATILIM PANEL, SEMİNER, 
SÖYLEŞİAÇIK OTURUM VB</t>
  </si>
  <si>
    <t>DÜZENLENEN/KATILIM PANEL,
 SEMİNER,SÖYLEŞİAÇIK OTURUM VB</t>
  </si>
  <si>
    <t>DÜZENLENEN TEKNİK GEZİ</t>
  </si>
  <si>
    <t>BAP</t>
  </si>
  <si>
    <t>TUBİTAK destekli</t>
  </si>
  <si>
    <t>Diğer Ulusal Kuruluşlar destekli</t>
  </si>
  <si>
    <t>AB ve diğer uluslararası 
kuruluşlar destekli</t>
  </si>
  <si>
    <t>AB ve diğer uluslararası kuruluşlar destekli</t>
  </si>
  <si>
    <t>PATENT SAYISI</t>
  </si>
  <si>
    <t>EĞİTİME KATKI ÖDÜLÜ</t>
  </si>
  <si>
    <t>TOPLUMA HİZMET ÖDÜLÜ</t>
  </si>
  <si>
    <t>PROJE ÖDÜLÜ</t>
  </si>
  <si>
    <t>BİLİM TEŞVİK ÖDÜLÜ</t>
  </si>
  <si>
    <t>AKADEMİK TEŞVİK PUANI-2019</t>
  </si>
  <si>
    <t>AKADEMİK TEŞVİK PUANI-2020</t>
  </si>
  <si>
    <t>AKADEMİK TEŞVİK PUANI-2021</t>
  </si>
  <si>
    <t>AKADEMİK TEŞVİK PUANI-2022</t>
  </si>
  <si>
    <t>AKADEMİK TEŞVİK PUANI-2023</t>
  </si>
  <si>
    <t>AKADEMİK TEŞVİK PUANI-2024</t>
  </si>
  <si>
    <t>Üye olunan Uluslararası kuruluşlar/STK</t>
  </si>
  <si>
    <t>Üye olunan Ulusal Kuruluşlar/STK</t>
  </si>
  <si>
    <t>Laboratuvarınızda Mevcut Ana cihaz ve 
yapılan analiz-1</t>
  </si>
  <si>
    <t>Laboratuvarınızda Mevcut Ana cihaz ve
 yapılan analiz-2</t>
  </si>
  <si>
    <t>Laboratuvarınızda Mevcut Ana cihaz 
ve yapılan analiz-3</t>
  </si>
  <si>
    <t>Hizmet alımı/dışardan analiz yaptırdığınız temel analiz</t>
  </si>
  <si>
    <t>Laboratuvarınızda olmasını istediğiniz cihaz ve
 yapılacak analiz (kısa)-Laboratuvar kullanım
 alanı olmayan kişiler de kullanmak istedikleri 
cihazları belirtmelidir</t>
  </si>
  <si>
    <t>Laboratuvarınızı kullanan diğer öğretim Üyeleri</t>
  </si>
  <si>
    <t>Laboratuvarınızı kullanan Lisansüstü öğrencileri</t>
  </si>
  <si>
    <t>Laboratuvarınızı kullanan Lisans öğrenciler</t>
  </si>
  <si>
    <t>Laboratuvarınızı kullanan diğer kişiler 
(kullanım zamanı ve şekli yazılabilir) satır
 genişletilebilir</t>
  </si>
  <si>
    <t>Prof.Dr. Muzaffer ADAK</t>
  </si>
  <si>
    <t>madak@pau.edu.tr</t>
  </si>
  <si>
    <t>Prof. Dr. Özcan Sert, Doç. Dr. Aslı Öztürk Kiraz, Doç. Dr. Aytaç Erkişi, Doç. Dr. Ali Bağcı</t>
  </si>
  <si>
    <t>Ertan Kök, Aysel Çetinkaya, Sabutay Uğur, Merve Nur Dalkıran, Mehmet Akif Kazar</t>
  </si>
  <si>
    <t xml:space="preserve">Enise Simru Doğan </t>
  </si>
  <si>
    <t>Prof. Dr. Hasan Hüseyin KART</t>
  </si>
  <si>
    <t>hkart@pau.edu.tr</t>
  </si>
  <si>
    <t>Prof.Dr. Orhan KARABULUT</t>
  </si>
  <si>
    <t>okarabulut@pau.edu.tr</t>
  </si>
  <si>
    <t>ısısal ve e-demet kaplama sistemleri, Elektriksel ölçümler, Hall etkisi,</t>
  </si>
  <si>
    <t>Optik ölçümler, soğurma , spektrofotometre</t>
  </si>
  <si>
    <t>Foto iletkenlik ölçümleri, monokromatör</t>
  </si>
  <si>
    <t>Yapısal özellikler, SEM, XRD, EDS</t>
  </si>
  <si>
    <t>Termal iletkenlik sistemleri</t>
  </si>
  <si>
    <t>Koray YILMAZ</t>
  </si>
  <si>
    <t>Alirıza Şahin, Çetin Tanrıöver, Süleyman Şahin</t>
  </si>
  <si>
    <t>Prof.Dr. Koray YILMAZ</t>
  </si>
  <si>
    <t>kyilmaz@pau.edu.tr</t>
  </si>
  <si>
    <t>Elektriksel ölçümler, Hall etkisi</t>
  </si>
  <si>
    <t>Orhan Karabulut</t>
  </si>
  <si>
    <t>Prof.Dr. Sevgi ÖZDEMİR KART</t>
  </si>
  <si>
    <t>3587-3878</t>
  </si>
  <si>
    <t>ozsev@pau.edu.tr</t>
  </si>
  <si>
    <t>32.88</t>
  </si>
  <si>
    <t>53.55</t>
  </si>
  <si>
    <t xml:space="preserve"> International Institute for Multifunctional
 Materials for Energy Conversion, Texas
 A&amp;M Üniversitesi-College Station,Texas -
USA
</t>
  </si>
  <si>
    <t>Unix işletim sistemi kurulmuş İşistasyonları mevcut. 
Elektron, atom ve molekül seviyesinde bilgisayar hesaplama
 yöntemleri ile yeni malzeme tasarlanması ve yapısal, 
mekanik, elektronik ve optik özelliklerin belirlenmesi</t>
  </si>
  <si>
    <t xml:space="preserve">Prof. Dr. Pınar Tunay Taşlı, Prof. Dr. Hasan Hüseyin Kart, 
Dr. Öğr. Üyesi İsa Erdem, Öğr. Gör. Dr. Eylem Çelik, Dr. Fuat Bilican, </t>
  </si>
  <si>
    <t>Hatice Zor Oğuz,  Hazal Kızak, Kevser ERDOĞAN, 
Khalie Chaibu DOUNGOUS , Ayşe ÇILGIN ,Vahide GÜL, 
Ahmet SOLAK , Onur TUĞALTAY,  Nazire Deniz YILMAZ</t>
  </si>
  <si>
    <t>Sedunaz Kirman, Şilan Üngür, Beyzanur Akçay, Büşra Altın, 
 Ahmet Turan GÖKÇE, Galip İlya</t>
  </si>
  <si>
    <t xml:space="preserve">  Dr. Öğr.Üyesi Hasan Oğuz (Post Doc (PAÜ), Okan Üniversitesi.),
Öğr.Üyesi Özgür Önder Karakılınç (PAÜ, Elektrik Elektronik Müh)</t>
  </si>
  <si>
    <t>Prof.Dr. Özcan SERT</t>
  </si>
  <si>
    <t>osert@pau.edu.tr</t>
  </si>
  <si>
    <t>Prof.Dr. Muzaffer ADAK, Doç. Dr. Aslı Öztürk Kiraz, Doç. Dr. Aytaç Erkişi, Doç. Dr. Ali Bağcı</t>
  </si>
  <si>
    <t>Ayşe Nur Taşal,Tuğba Özay</t>
  </si>
  <si>
    <t>Prof.Dr. Betül ÇALIŞKAN</t>
  </si>
  <si>
    <t>bcalıskan@pau.edu.tr</t>
  </si>
  <si>
    <t>Gama ışınlaması, EPR analizi</t>
  </si>
  <si>
    <t xml:space="preserve">EPR spektrometresi, EPR spektrumlarının çekimleri,                                                                                                                                                                                                                                                                                                      
 Gama Işınlama Sistemi </t>
  </si>
  <si>
    <t>Merve TAŞ</t>
  </si>
  <si>
    <t>Prof.Dr. Pınar Tunay TAŞLI</t>
  </si>
  <si>
    <t>ptunay@pau.edu.tr</t>
  </si>
  <si>
    <t>Prof. Dr. Sevgi Özdemir Kart</t>
  </si>
  <si>
    <t>Burcu Sarı, Hazal Kızak, Nihal Duman Ahilik,
 Dicle Göksu, Elfida Görücü, Ahmet Solak</t>
  </si>
  <si>
    <t>İlayda Topçu</t>
  </si>
  <si>
    <t>Doç.Dr. Mehmet Altay ATLIHAN</t>
  </si>
  <si>
    <t>aatlihan@pau.edu.tr</t>
  </si>
  <si>
    <t>Doç.Dr. Ali BAĞCI</t>
  </si>
  <si>
    <t>abagci@pau.edu.tr</t>
  </si>
  <si>
    <t>Doç. Dr. Aslı Öztürk KİRAZ</t>
  </si>
  <si>
    <t>3590-3487</t>
  </si>
  <si>
    <t>aslio@pau.edu.tr</t>
  </si>
  <si>
    <t>İş istasyonu</t>
  </si>
  <si>
    <t>Doç. Dr. Aytaç Erkişi</t>
  </si>
  <si>
    <t>Gülcan Gültin</t>
  </si>
  <si>
    <t>Doç.Dr. Aytaç ERKİŞİ</t>
  </si>
  <si>
    <t>aerkisi@pau.edu.tr</t>
  </si>
  <si>
    <t>45.6</t>
  </si>
  <si>
    <t>Dr.Öğr.Ü. İsa ERDEM</t>
  </si>
  <si>
    <t>ierdem@pau.edu.tr</t>
  </si>
  <si>
    <t>Öğr.Gör.Dr. Tayfun DEMİRTÜRK</t>
  </si>
  <si>
    <t>tdemirturk@pau.edu.tr</t>
  </si>
  <si>
    <t>Işık uyarmalı lüminesans cihazı: Feldspar ve quartz yapılarda birikmiş radyasyon analizi</t>
  </si>
  <si>
    <t>Alfa sayacı: Feldspar ve quartz numunelerdeki U ve Th miktarını belirlemek.</t>
  </si>
  <si>
    <t>OSL cihazının günün şartlarına uygun olarak 
yenilenmesi</t>
  </si>
  <si>
    <t>Öğr.Gör. Ahmet ERTUĞRUL</t>
  </si>
  <si>
    <t>aertugrul@pau.edu.tr</t>
  </si>
  <si>
    <t>Öğr.Gör. Erdoğan YİTİK</t>
  </si>
  <si>
    <t>eyitik@pau.edu.tr</t>
  </si>
  <si>
    <t>Arş.Gör.Dr. Ayşe Belkıs Karcı LEBEOĞLU</t>
  </si>
  <si>
    <t>belkislebeoglu@pau.edu.tr</t>
  </si>
  <si>
    <t>Süperiletken ve yarı iletken bulk malzeme üretmek için kullanılabilen 
Protherm kontrollü Kare ve Tüp Fırın. Elde dilen örneklerin yüzey 
görüntülerini alabilmek için kullanılan Optik Mikroskop.  Toz olarak üretilen 
malzemelerin Bulk formuna getirilebilmesi için kullanılan yüksek basınçlı 
tablet basma makinası mevcuttur.</t>
  </si>
  <si>
    <t>Bulk ve İnce film formundaki malzemelerin 
direnç-sıcaklık ölçümlerinin alınabildiği 
Janis marka Kriyostat mevcuttur.</t>
  </si>
  <si>
    <t>Malzeme öğütme cihazı. Süperiletken ince film cihazı.</t>
  </si>
  <si>
    <t xml:space="preserve">Orhan Karabulut, Koray Yılmaz, 
Süleyman Şahin Çelik, Ali Rıza Şahin </t>
  </si>
  <si>
    <t>Öğr.Gör. Varol YILMAZ</t>
  </si>
  <si>
    <t>varoly@pau.edu.tr</t>
  </si>
  <si>
    <t>Arş.Gör. Alirıza Şahin</t>
  </si>
  <si>
    <t>alirizas@pau.edu.tr</t>
  </si>
  <si>
    <t>Arş.Gör. Ertan KÖK</t>
  </si>
  <si>
    <t>ekok@pau.edu.tr</t>
  </si>
  <si>
    <t>Arş.Gör. Dr. Fuat BİLİCAN</t>
  </si>
  <si>
    <t>fbilican@pau.edu.tr</t>
  </si>
  <si>
    <t>34.08</t>
  </si>
  <si>
    <t>BÖLÜM TOPLAM</t>
  </si>
  <si>
    <t>Bölüm</t>
  </si>
  <si>
    <t>FİZİK</t>
  </si>
  <si>
    <t>Prof.Dr. Uğur YÜCEL</t>
  </si>
  <si>
    <t>Prof.Dr. İsmail YASLAN</t>
  </si>
  <si>
    <t>Prof.Dr. Ayşegül DAŞÇIOĞLU AKYÜZ</t>
  </si>
  <si>
    <t>Prof.Dr. Alp Arslan KIRAÇ</t>
  </si>
  <si>
    <t>Prof.Dr. İbrahim ÇELİK</t>
  </si>
  <si>
    <t>Prof.Dr. Cansel AYCAN ÖZDEMİR</t>
  </si>
  <si>
    <t>Prof. Dr. Özlem GİRGİN ATLIHAN</t>
  </si>
  <si>
    <t>Prof.Dr. Mustafa AŞÇI</t>
  </si>
  <si>
    <t>Prof.Dr. Handan ÇERDİK YASLAN</t>
  </si>
  <si>
    <t>Prof. Dr. Serpil HALICI</t>
  </si>
  <si>
    <t>Prof.Dr. Murat BEŞENK</t>
  </si>
  <si>
    <t>Prof.Dr Canan Celep YÜCEL</t>
  </si>
  <si>
    <t>Prof.Dr. Ali FİLİZ</t>
  </si>
  <si>
    <t>Doç. Dr. Ali KURT</t>
  </si>
  <si>
    <t>Doç. Dr.Canan HAZAR GÜLEÇ</t>
  </si>
  <si>
    <t>Doç.Dr. Mukaddes ÖKTEN TURACI</t>
  </si>
  <si>
    <t>Doç. Dr. Ali AYTEKİN</t>
  </si>
  <si>
    <t>Dr.Öğr.Ü. Gülseli BURAK</t>
  </si>
  <si>
    <t>Öğr.Gör. Hasan ÇAKAN</t>
  </si>
  <si>
    <t>Arş.Gör.Dr. Dilek SERT</t>
  </si>
  <si>
    <t>Arş.Gör.Dr. Serpil SALINAN</t>
  </si>
  <si>
    <t>Arş.Gör. Dr. Adnan KARATAŞ</t>
  </si>
  <si>
    <t>Arş.Gör. Ece ÖZDEMİR</t>
  </si>
  <si>
    <t>MATEMATİK</t>
  </si>
  <si>
    <t>uyucel@pau.edu.tr</t>
  </si>
  <si>
    <t>iyaslan@pau.edu.tr</t>
  </si>
  <si>
    <t>aakyuz@pau.edu.tr</t>
  </si>
  <si>
    <t>59.52</t>
  </si>
  <si>
    <t>44.24</t>
  </si>
  <si>
    <t>aakirac@pau.edu.tr</t>
  </si>
  <si>
    <t>i.celik@pau.edu.tr</t>
  </si>
  <si>
    <t>c_aycan@pau.edu.tr</t>
  </si>
  <si>
    <t>oatlihan@pau.edu.tr</t>
  </si>
  <si>
    <t>masci@pau.edu.tr</t>
  </si>
  <si>
    <t>hcerdik@pau.edu.tr</t>
  </si>
  <si>
    <t>54.12</t>
  </si>
  <si>
    <t>44.4</t>
  </si>
  <si>
    <t>shalici@pau.edu.tr</t>
  </si>
  <si>
    <t>60.00</t>
  </si>
  <si>
    <t>55.62</t>
  </si>
  <si>
    <t>39.90</t>
  </si>
  <si>
    <t>52.20</t>
  </si>
  <si>
    <t>mbesenk@pau.edu.tr</t>
  </si>
  <si>
    <t>ccyucel@pau.edu.tr</t>
  </si>
  <si>
    <t>alifiliz@pau.edu.tr</t>
  </si>
  <si>
    <t>akurt@pau.edu.tr</t>
  </si>
  <si>
    <t>gchazar@pau.edu.tr</t>
  </si>
  <si>
    <t>moktenturaci@pau.edu.tr</t>
  </si>
  <si>
    <t>aaytekin@pau.edu.tr</t>
  </si>
  <si>
    <t>germez@pau.edu.tr</t>
  </si>
  <si>
    <t>hasancakan@pau.edu.tr</t>
  </si>
  <si>
    <t>dvarol@pau.edu.tr</t>
  </si>
  <si>
    <t>ssalinan@pau.edu.tr</t>
  </si>
  <si>
    <t>adnank@pau.edu.tr</t>
  </si>
  <si>
    <t>eceozdemir@pau.edu.tr</t>
  </si>
  <si>
    <t>Prof.Dr. Mehmet KARAKUŞ</t>
  </si>
  <si>
    <t>Prof.Dr. Emin ERDEM</t>
  </si>
  <si>
    <t xml:space="preserve"> Prof.Dr. Ümit DİVRİKLİ</t>
  </si>
  <si>
    <t>Prof.Dr. Fikret KARCI</t>
  </si>
  <si>
    <t>Prof.Dr. Hamza Korkmaz ALPOĞUZ</t>
  </si>
  <si>
    <t>Prof.Dr. Emin KARAPINAR</t>
  </si>
  <si>
    <t>Prof.Dr. Metin AK</t>
  </si>
  <si>
    <t>Prof.Dr. Rafet KILINÇARSLAN</t>
  </si>
  <si>
    <t>Prof.Dr. Aslıhan ARSLAN KARTAL</t>
  </si>
  <si>
    <t>Prof.Dr. Ayşen HÖL</t>
  </si>
  <si>
    <t xml:space="preserve">Prof. Dr. Abdullah AKDOĞAN </t>
  </si>
  <si>
    <t>Doç.Dr. Ramazan DONAT</t>
  </si>
  <si>
    <t>Doç.Dr. Aykut DEMİRÇALI</t>
  </si>
  <si>
    <t>Doç.Dr. Ahmet KAYA</t>
  </si>
  <si>
    <t>Doç. Dr. Berna KAVAKCIOĞLU YARDIMCI</t>
  </si>
  <si>
    <t>Dr.Öğr.Ü.Sevil SÖYLEYİCİ</t>
  </si>
  <si>
    <t>Doç.Dr. Koray ŞARKAYA</t>
  </si>
  <si>
    <t>Arş.Gör. Mehmet Alperen ERGÜN</t>
  </si>
  <si>
    <t>Arş.Gör. Gamze ÇALIK</t>
  </si>
  <si>
    <t>Arş.Gör.Dr. Hayriye TUNCER</t>
  </si>
  <si>
    <t>Arş Gör Onur YUNUSOĞLU</t>
  </si>
  <si>
    <t>KİMYA</t>
  </si>
  <si>
    <t>3599-3982</t>
  </si>
  <si>
    <t>mkarakus@pau.edu.tr</t>
  </si>
  <si>
    <t>eerdem@pau.edu.tr</t>
  </si>
  <si>
    <t>udivrikli@pau.edu.tr</t>
  </si>
  <si>
    <t>fkarci@pau.edu.tr</t>
  </si>
  <si>
    <t>3600-3921</t>
  </si>
  <si>
    <t>hkalpoguz@pau.edu.tr</t>
  </si>
  <si>
    <t>3601-3608</t>
  </si>
  <si>
    <t>ekarapinar@pau.edu.tr</t>
  </si>
  <si>
    <t>Türk Eğitim Sen</t>
  </si>
  <si>
    <t>3595-3983</t>
  </si>
  <si>
    <t>metinak@pau.edu.tr</t>
  </si>
  <si>
    <t>69.6</t>
  </si>
  <si>
    <t>84.8</t>
  </si>
  <si>
    <t>Polimer Bilim ve Teknolojisi Derneği, Kimyagerler Derneği</t>
  </si>
  <si>
    <t>rkilincarslan@pau.edu.tr</t>
  </si>
  <si>
    <t>33.6</t>
  </si>
  <si>
    <t>26.0</t>
  </si>
  <si>
    <t>49.91</t>
  </si>
  <si>
    <t>Kataliz Derneği, Türk Eğitim Sen</t>
  </si>
  <si>
    <t>aslihank@pau.edu.tr</t>
  </si>
  <si>
    <t>44.40</t>
  </si>
  <si>
    <t>31.80</t>
  </si>
  <si>
    <t>Kimyagerler Derneği, Türk Eğitim Sen</t>
  </si>
  <si>
    <t>aozdag@pau.edu.tr</t>
  </si>
  <si>
    <t>30.15</t>
  </si>
  <si>
    <t>32.85</t>
  </si>
  <si>
    <t>32.10</t>
  </si>
  <si>
    <t>34.03</t>
  </si>
  <si>
    <t>32.57</t>
  </si>
  <si>
    <t>Kimyagerler Derneği</t>
  </si>
  <si>
    <t>akdogan@pau.edu.tr </t>
  </si>
  <si>
    <t>rdonat@pau.edu.tr</t>
  </si>
  <si>
    <t>ademircali@pau.edu.tr</t>
  </si>
  <si>
    <t>50.05</t>
  </si>
  <si>
    <t xml:space="preserve">ahmetk@pau.edu.tr </t>
  </si>
  <si>
    <t>byardimci@pau.edu.tr</t>
  </si>
  <si>
    <t>szencir@pau.edu.tr</t>
  </si>
  <si>
    <t>ksarkaya@pau.edu.tr</t>
  </si>
  <si>
    <t>mergun@pau.edu.tr</t>
  </si>
  <si>
    <t>gcalik@pau.edu.tr</t>
  </si>
  <si>
    <t>hkarakas@pau.edu.tr</t>
  </si>
  <si>
    <t>Prof.Dr. Alaattin ŞEN</t>
  </si>
  <si>
    <t>Prof.Dr. Ali ÇELİK</t>
  </si>
  <si>
    <t>Prof.Dr Ali Ramazan ALAN</t>
  </si>
  <si>
    <t>Prof.Dr. Eyüp BAŞKALE</t>
  </si>
  <si>
    <t>Prof.Dr. Gürkan SEMİZ</t>
  </si>
  <si>
    <t>Prof.Dr. Mustafa DURAN</t>
  </si>
  <si>
    <t>Prof.Dr. Nazime Mercan DOĞAN</t>
  </si>
  <si>
    <t>Prof.Dr. Olcay DÜŞEN</t>
  </si>
  <si>
    <t>Prof.Dr. Raşit URHAN</t>
  </si>
  <si>
    <t>Prof.Dr. Serdar DÜŞEN</t>
  </si>
  <si>
    <t>Prof.Dr. Şevki ARSLAN</t>
  </si>
  <si>
    <t>Prof.Dr. Yakup KASKA</t>
  </si>
  <si>
    <t>Prof.Dr. Yeşim KARA</t>
  </si>
  <si>
    <t>Prof.Dr. Yusuf KATILMIŞ</t>
  </si>
  <si>
    <t>Dr. Öğr. Ü.Abdullah MELEKOĞLU</t>
  </si>
  <si>
    <t>Dr. Öğr. Ü. Caner VURAL</t>
  </si>
  <si>
    <t>Dr. Öğr. Ü. Gürçay Kıvanç AKYILDIZ</t>
  </si>
  <si>
    <t>Dr. Öğr. Ü. Refika Ceyda BERAM</t>
  </si>
  <si>
    <t>Arş.Gör. Batıkan GÜNAL</t>
  </si>
  <si>
    <t>Arş.Gör. Kübra KOCABIYIK</t>
  </si>
  <si>
    <t>Arş.Gör. Okan ÇON</t>
  </si>
  <si>
    <t>Dr. Sevay Ayşe ULUBELİ</t>
  </si>
  <si>
    <t>BİYOLOJİ</t>
  </si>
  <si>
    <t>sena@pau.edu.tr </t>
  </si>
  <si>
    <t>Moleküler Biyoloji Derneği</t>
  </si>
  <si>
    <t>acelik@pau.edu.tr</t>
  </si>
  <si>
    <t>aalan@pau.edu.tr</t>
  </si>
  <si>
    <t>3899-3994</t>
  </si>
  <si>
    <t>ebaskale@pau.edu.tr   </t>
  </si>
  <si>
    <t>Orman ve Su İşleri BakanlığıUlusal Bilim Komisyonu Üyesi</t>
  </si>
  <si>
    <t>SCI kapsamındaki dergilerde işlem sürecinde olan 2 adet makale bulunmaktadır. Ancak, süreç henüz bilinmediğinden ilgili satırlara eklenmemiştir.</t>
  </si>
  <si>
    <t>3952-3582</t>
  </si>
  <si>
    <t>gsemiz@pau.edu.tr </t>
  </si>
  <si>
    <t>mduran@pau.edu.tr </t>
  </si>
  <si>
    <t>nmercan@pau.edu.tr  </t>
  </si>
  <si>
    <t>Türk Mikrobiyoloji Cemiyeti</t>
  </si>
  <si>
    <t>YOKTUR</t>
  </si>
  <si>
    <t>odusen@pau.edu.tr</t>
  </si>
  <si>
    <t>43.44</t>
  </si>
  <si>
    <t>IUCN (International Union for Conservation of Nature), SSC Turkey Plants Redlist Authority Commision Member</t>
  </si>
  <si>
    <t>rurhan@pau.edu.tr </t>
  </si>
  <si>
    <t>YOK</t>
  </si>
  <si>
    <t>sdusen@pau.edu.tr  </t>
  </si>
  <si>
    <t>sevkia@pau.edu.tr </t>
  </si>
  <si>
    <t>caretta@pau.edu.tr </t>
  </si>
  <si>
    <t>International Union for Conservation of Nature-MTSG Vaice-Chair, International Sea Turtle Society</t>
  </si>
  <si>
    <t>Orman ve Su İşleri BakanlığıUlusal Bilim Komisyonu Üyesi, Pamukkale Bilim Merkezi Derneği</t>
  </si>
  <si>
    <t>3669-3529</t>
  </si>
  <si>
    <t>eylul@pau.edu.tr  </t>
  </si>
  <si>
    <t>45.50</t>
  </si>
  <si>
    <t>40.00</t>
  </si>
  <si>
    <t>35.00</t>
  </si>
  <si>
    <t>ykatilmis@pau.edu.tr  </t>
  </si>
  <si>
    <t>-</t>
  </si>
  <si>
    <t>amelekoglu@pau.edu.tr  </t>
  </si>
  <si>
    <t xml:space="preserve"> </t>
  </si>
  <si>
    <t>Türk Biyologlar Derneği Türk Araknoloji Derneği</t>
  </si>
  <si>
    <t>canerv@pau.edu.tr </t>
  </si>
  <si>
    <t>3575-3680</t>
  </si>
  <si>
    <t>gkakyildiz@pau.edu.tr </t>
  </si>
  <si>
    <t>TEMA</t>
  </si>
  <si>
    <t>Yoktur</t>
  </si>
  <si>
    <t>3718-3531</t>
  </si>
  <si>
    <t>rberam@pau.edu.tr </t>
  </si>
  <si>
    <t>bgunal@pau.edu.tr </t>
  </si>
  <si>
    <t>Türk Eğitim Sen.</t>
  </si>
  <si>
    <t>kkocabiyik@pau.edu.tr</t>
  </si>
  <si>
    <t>ocon@pau.edu.tr</t>
  </si>
  <si>
    <t>saulubeli@pau.edu.tr</t>
  </si>
  <si>
    <t>Prof. Dr. Mehmet ÇİÇEK</t>
  </si>
  <si>
    <t>Doç. Dr. Sevilay Cengiz ŞAHİN</t>
  </si>
  <si>
    <t>Dr.Öğr.Ü. Nurettin İlter SEVER</t>
  </si>
  <si>
    <t>Dr. Öğr. Ü. Serkan AKOĞUL</t>
  </si>
  <si>
    <t>Doç. Dr. Eda YALÇIN KAYACAN</t>
  </si>
  <si>
    <t>Doç. Dr. Fadime GÖKÇE</t>
  </si>
  <si>
    <t>MBG</t>
  </si>
  <si>
    <t>İSTATİSTİK</t>
  </si>
  <si>
    <t>mcicek@pau.edu.tr</t>
  </si>
  <si>
    <t>Yok</t>
  </si>
  <si>
    <t>scengiz@pau.edu.tr</t>
  </si>
  <si>
    <t>IUPAC</t>
  </si>
  <si>
    <t>Türkiye Kimya Derneği</t>
  </si>
  <si>
    <t>nsever@pau.edu.tr</t>
  </si>
  <si>
    <t>EACR-European Association of Cancer Research</t>
  </si>
  <si>
    <t>MOKAD - Moleküler Kanser Araştırma Derneği</t>
  </si>
  <si>
    <t>sakogul@pau.edu.tr</t>
  </si>
  <si>
    <t>eyalcin@pau.edu.tr</t>
  </si>
  <si>
    <t>fgokce@pau.edu.tr</t>
  </si>
  <si>
    <t>FAKÜLTE 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</si>
</sst>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rgb="FF000000"/>
      <name val="Arial"/>
      <scheme val="minor"/>
    </font>
    <font>
      <sz val="11"/>
      <color theme="1"/>
      <name val="Arial"/>
      <family val="2"/>
      <charset val="162"/>
      <scheme val="minor"/>
    </font>
    <font>
      <sz val="8"/>
      <color theme="1"/>
      <name val="Times New Roman"/>
      <family val="1"/>
      <charset val="162"/>
    </font>
    <font>
      <sz val="8"/>
      <name val="Times New Roman"/>
      <family val="1"/>
      <charset val="162"/>
    </font>
    <font>
      <u/>
      <sz val="11"/>
      <color theme="10"/>
      <name val="Arial"/>
      <family val="2"/>
      <charset val="162"/>
      <scheme val="minor"/>
    </font>
    <font>
      <sz val="8"/>
      <color rgb="FF000000"/>
      <name val="Times New Roman"/>
      <family val="1"/>
      <charset val="162"/>
    </font>
    <font>
      <sz val="8"/>
      <color rgb="FF7030A0"/>
      <name val="Times New Roman"/>
      <family val="1"/>
      <charset val="162"/>
    </font>
    <font>
      <b/>
      <sz val="8"/>
      <color rgb="FF000000"/>
      <name val="Times New Roman"/>
      <family val="1"/>
      <charset val="162"/>
    </font>
    <font>
      <sz val="8"/>
      <color rgb="FF212529"/>
      <name val="Times New Roman"/>
      <family val="1"/>
      <charset val="162"/>
    </font>
    <font>
      <u/>
      <sz val="8"/>
      <color theme="1"/>
      <name val="Times New Roman"/>
      <family val="1"/>
      <charset val="162"/>
    </font>
    <font>
      <sz val="8"/>
      <color rgb="FFFF0000"/>
      <name val="Times New Roman"/>
      <family val="1"/>
      <charset val="162"/>
    </font>
    <font>
      <sz val="8"/>
      <color rgb="FF333333"/>
      <name val="Times New Roman"/>
      <family val="1"/>
      <charset val="162"/>
    </font>
  </fonts>
  <fills count="33">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FF99FF"/>
        <bgColor rgb="FFFF99FF"/>
      </patternFill>
    </fill>
    <fill>
      <patternFill patternType="solid">
        <fgColor rgb="FFE2EFDA"/>
        <bgColor rgb="FFE2EFDA"/>
      </patternFill>
    </fill>
    <fill>
      <patternFill patternType="solid">
        <fgColor rgb="FFF2F2F2"/>
        <bgColor rgb="FFF2F2F2"/>
      </patternFill>
    </fill>
    <fill>
      <patternFill patternType="solid">
        <fgColor rgb="FFD6DCE4"/>
        <bgColor rgb="FFD6DCE4"/>
      </patternFill>
    </fill>
    <fill>
      <patternFill patternType="solid">
        <fgColor theme="0"/>
        <bgColor theme="0"/>
      </patternFill>
    </fill>
    <fill>
      <patternFill patternType="solid">
        <fgColor rgb="FFFF0000"/>
        <bgColor rgb="FFFF0000"/>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99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2EFDA"/>
        <bgColor indexed="64"/>
      </patternFill>
    </fill>
    <fill>
      <patternFill patternType="solid">
        <fgColor rgb="FFF2F2F2"/>
        <bgColor indexed="64"/>
      </patternFill>
    </fill>
    <fill>
      <patternFill patternType="solid">
        <fgColor rgb="FFD6DCE4"/>
        <bgColor indexed="64"/>
      </patternFill>
    </fill>
    <fill>
      <patternFill patternType="solid">
        <fgColor rgb="FFC00000"/>
        <bgColor indexed="64"/>
      </patternFill>
    </fill>
    <fill>
      <patternFill patternType="solid">
        <fgColor theme="4"/>
        <bgColor indexed="64"/>
      </patternFill>
    </fill>
    <fill>
      <patternFill patternType="solid">
        <fgColor rgb="FFFF99FF"/>
        <bgColor rgb="FFCC99FF"/>
      </patternFill>
    </fill>
    <fill>
      <patternFill patternType="solid">
        <fgColor rgb="FFE2EFD9"/>
        <bgColor rgb="FFE2EFD9"/>
      </patternFill>
    </fill>
    <fill>
      <patternFill patternType="solid">
        <fgColor theme="4" tint="0.79998168889431442"/>
        <bgColor indexed="64"/>
      </patternFill>
    </fill>
    <fill>
      <patternFill patternType="solid">
        <fgColor rgb="FF92D050"/>
        <bgColor rgb="FF969696"/>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rgb="FFE2EFD9"/>
      </patternFill>
    </fill>
    <fill>
      <patternFill patternType="solid">
        <fgColor theme="6" tint="0.79998168889431442"/>
        <bgColor rgb="FFE2F0D9"/>
      </patternFill>
    </fill>
    <fill>
      <patternFill patternType="solid">
        <fgColor theme="8" tint="0.79998168889431442"/>
        <bgColor rgb="FFD6DCE4"/>
      </patternFill>
    </fill>
    <fill>
      <patternFill patternType="solid">
        <fgColor theme="9" tint="0.59999389629810485"/>
        <bgColor indexed="64"/>
      </patternFill>
    </fill>
  </fills>
  <borders count="19">
    <border>
      <left/>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s>
  <cellStyleXfs count="3">
    <xf numFmtId="0" fontId="0" fillId="0" borderId="0"/>
    <xf numFmtId="0" fontId="1" fillId="0" borderId="0"/>
    <xf numFmtId="0" fontId="4" fillId="0" borderId="0" applyNumberFormat="0" applyFill="0" applyBorder="0" applyAlignment="0" applyProtection="0"/>
  </cellStyleXfs>
  <cellXfs count="253">
    <xf numFmtId="0" fontId="0" fillId="0" borderId="0" xfId="0" applyFont="1" applyAlignment="1"/>
    <xf numFmtId="0" fontId="2" fillId="19" borderId="9" xfId="0" applyFont="1" applyFill="1" applyBorder="1" applyAlignment="1">
      <alignment horizontal="right" wrapText="1"/>
    </xf>
    <xf numFmtId="0" fontId="2" fillId="11" borderId="9" xfId="0" applyFont="1" applyFill="1" applyBorder="1"/>
    <xf numFmtId="0" fontId="2" fillId="16" borderId="12" xfId="0" applyFont="1" applyFill="1" applyBorder="1"/>
    <xf numFmtId="0" fontId="2" fillId="16" borderId="9" xfId="0" applyFont="1" applyFill="1" applyBorder="1"/>
    <xf numFmtId="0" fontId="2" fillId="16" borderId="13" xfId="0" applyFont="1" applyFill="1" applyBorder="1"/>
    <xf numFmtId="0" fontId="3" fillId="16" borderId="12" xfId="0" applyFont="1" applyFill="1" applyBorder="1"/>
    <xf numFmtId="0" fontId="3" fillId="16" borderId="9" xfId="0" applyFont="1" applyFill="1" applyBorder="1"/>
    <xf numFmtId="0" fontId="3" fillId="16" borderId="13" xfId="0" applyFont="1" applyFill="1" applyBorder="1"/>
    <xf numFmtId="0" fontId="2" fillId="0" borderId="12" xfId="0" applyFont="1" applyFill="1" applyBorder="1"/>
    <xf numFmtId="0" fontId="2" fillId="0" borderId="9" xfId="0" applyFont="1" applyFill="1" applyBorder="1"/>
    <xf numFmtId="0" fontId="2" fillId="0" borderId="13" xfId="0" applyFont="1" applyFill="1" applyBorder="1"/>
    <xf numFmtId="0" fontId="2" fillId="11" borderId="9" xfId="1" applyFont="1" applyFill="1" applyBorder="1"/>
    <xf numFmtId="3" fontId="2" fillId="16" borderId="9" xfId="1" applyNumberFormat="1" applyFont="1" applyFill="1" applyBorder="1"/>
    <xf numFmtId="0" fontId="2" fillId="16" borderId="12" xfId="1" applyFont="1" applyFill="1" applyBorder="1"/>
    <xf numFmtId="0" fontId="2" fillId="16" borderId="9" xfId="1" applyFont="1" applyFill="1" applyBorder="1"/>
    <xf numFmtId="0" fontId="2" fillId="16" borderId="13" xfId="1" applyFont="1" applyFill="1" applyBorder="1"/>
    <xf numFmtId="0" fontId="5" fillId="0" borderId="0" xfId="0" applyFont="1" applyAlignment="1">
      <alignment horizontal="left"/>
    </xf>
    <xf numFmtId="0" fontId="5" fillId="0" borderId="0" xfId="0" applyFont="1" applyAlignment="1"/>
    <xf numFmtId="0" fontId="5" fillId="0" borderId="0" xfId="0" applyFont="1" applyAlignment="1">
      <alignment horizontal="center" vertical="top"/>
    </xf>
    <xf numFmtId="0" fontId="5" fillId="0" borderId="0" xfId="0" applyFont="1" applyAlignment="1">
      <alignment horizontal="center"/>
    </xf>
    <xf numFmtId="0" fontId="5" fillId="0" borderId="5" xfId="0" applyFont="1" applyBorder="1" applyAlignment="1"/>
    <xf numFmtId="0" fontId="5" fillId="3" borderId="2" xfId="0" applyFont="1" applyFill="1" applyBorder="1" applyAlignment="1">
      <alignment horizontal="right" textRotation="90"/>
    </xf>
    <xf numFmtId="0" fontId="5" fillId="3" borderId="0" xfId="0" applyFont="1" applyFill="1" applyAlignment="1">
      <alignment horizontal="right" textRotation="90"/>
    </xf>
    <xf numFmtId="0" fontId="5" fillId="3" borderId="6" xfId="0" applyFont="1" applyFill="1" applyBorder="1" applyAlignment="1">
      <alignment horizontal="right" textRotation="90"/>
    </xf>
    <xf numFmtId="0" fontId="5" fillId="0" borderId="5" xfId="0" applyFont="1" applyBorder="1" applyAlignment="1">
      <alignment horizontal="right" textRotation="90"/>
    </xf>
    <xf numFmtId="0" fontId="5" fillId="4" borderId="5" xfId="0" applyFont="1" applyFill="1" applyBorder="1" applyAlignment="1">
      <alignment horizontal="right" textRotation="90"/>
    </xf>
    <xf numFmtId="0" fontId="5" fillId="4" borderId="4" xfId="0" applyFont="1" applyFill="1" applyBorder="1" applyAlignment="1">
      <alignment horizontal="right" textRotation="90"/>
    </xf>
    <xf numFmtId="0" fontId="5" fillId="0" borderId="2" xfId="0" applyFont="1" applyBorder="1" applyAlignment="1">
      <alignment horizontal="right" textRotation="90"/>
    </xf>
    <xf numFmtId="0" fontId="5" fillId="5" borderId="4" xfId="0" applyFont="1" applyFill="1" applyBorder="1" applyAlignment="1">
      <alignment horizontal="right" textRotation="90"/>
    </xf>
    <xf numFmtId="0" fontId="5" fillId="5" borderId="3" xfId="0" applyFont="1" applyFill="1" applyBorder="1" applyAlignment="1">
      <alignment horizontal="right" textRotation="90"/>
    </xf>
    <xf numFmtId="0" fontId="5" fillId="0" borderId="6" xfId="0" applyFont="1" applyBorder="1" applyAlignment="1">
      <alignment horizontal="right" textRotation="90"/>
    </xf>
    <xf numFmtId="0" fontId="5" fillId="6" borderId="2" xfId="0" applyFont="1" applyFill="1" applyBorder="1" applyAlignment="1">
      <alignment horizontal="right" textRotation="90"/>
    </xf>
    <xf numFmtId="0" fontId="5" fillId="6" borderId="1" xfId="0" applyFont="1" applyFill="1" applyBorder="1" applyAlignment="1">
      <alignment horizontal="right" textRotation="90"/>
    </xf>
    <xf numFmtId="0" fontId="5" fillId="7" borderId="2" xfId="0" applyFont="1" applyFill="1" applyBorder="1" applyAlignment="1">
      <alignment horizontal="right" textRotation="90"/>
    </xf>
    <xf numFmtId="0" fontId="5" fillId="0" borderId="4" xfId="0" applyFont="1" applyBorder="1" applyAlignment="1">
      <alignment horizontal="right" textRotation="90"/>
    </xf>
    <xf numFmtId="0" fontId="5" fillId="0" borderId="4" xfId="0" applyFont="1" applyBorder="1" applyAlignment="1">
      <alignment horizontal="right"/>
    </xf>
    <xf numFmtId="0" fontId="5" fillId="0" borderId="4" xfId="0" applyFont="1" applyBorder="1" applyAlignment="1">
      <alignment horizontal="left"/>
    </xf>
    <xf numFmtId="0" fontId="5" fillId="0" borderId="7" xfId="0" applyFont="1" applyBorder="1" applyAlignment="1">
      <alignment horizontal="right"/>
    </xf>
    <xf numFmtId="0" fontId="5" fillId="0" borderId="7" xfId="0" applyFont="1" applyBorder="1" applyAlignment="1">
      <alignment horizontal="left"/>
    </xf>
    <xf numFmtId="0" fontId="5" fillId="0" borderId="6" xfId="0" applyFont="1" applyBorder="1" applyAlignment="1"/>
    <xf numFmtId="0" fontId="5" fillId="0" borderId="2" xfId="0" applyFont="1" applyBorder="1" applyAlignment="1">
      <alignment horizontal="center"/>
    </xf>
    <xf numFmtId="0" fontId="5" fillId="3" borderId="4" xfId="0" applyFont="1" applyFill="1" applyBorder="1" applyAlignment="1">
      <alignment horizontal="right"/>
    </xf>
    <xf numFmtId="0" fontId="5" fillId="8" borderId="5" xfId="0" applyFont="1" applyFill="1" applyBorder="1" applyAlignment="1">
      <alignment horizontal="right"/>
    </xf>
    <xf numFmtId="0" fontId="5" fillId="0" borderId="2" xfId="0" applyFont="1" applyBorder="1" applyAlignment="1"/>
    <xf numFmtId="0" fontId="5" fillId="4" borderId="5" xfId="0" applyFont="1" applyFill="1" applyBorder="1" applyAlignment="1"/>
    <xf numFmtId="0" fontId="5" fillId="4" borderId="4" xfId="0" applyFont="1" applyFill="1" applyBorder="1" applyAlignment="1"/>
    <xf numFmtId="0" fontId="5" fillId="4" borderId="4" xfId="0" applyFont="1" applyFill="1" applyBorder="1" applyAlignment="1">
      <alignment horizontal="right"/>
    </xf>
    <xf numFmtId="0" fontId="5" fillId="8" borderId="4" xfId="0" applyFont="1" applyFill="1" applyBorder="1" applyAlignment="1"/>
    <xf numFmtId="0" fontId="5" fillId="8" borderId="4" xfId="0" applyFont="1" applyFill="1" applyBorder="1" applyAlignment="1">
      <alignment horizontal="right"/>
    </xf>
    <xf numFmtId="0" fontId="5" fillId="5" borderId="5" xfId="0" applyFont="1" applyFill="1" applyBorder="1" applyAlignment="1"/>
    <xf numFmtId="0" fontId="5" fillId="5" borderId="4" xfId="0" applyFont="1" applyFill="1" applyBorder="1" applyAlignment="1">
      <alignment horizontal="right"/>
    </xf>
    <xf numFmtId="0" fontId="5" fillId="5" borderId="4" xfId="0" applyFont="1" applyFill="1" applyBorder="1" applyAlignment="1"/>
    <xf numFmtId="3" fontId="5" fillId="6" borderId="2" xfId="0" applyNumberFormat="1" applyFont="1" applyFill="1" applyBorder="1" applyAlignment="1"/>
    <xf numFmtId="0" fontId="5" fillId="6" borderId="2" xfId="0" applyFont="1" applyFill="1" applyBorder="1" applyAlignment="1"/>
    <xf numFmtId="0" fontId="5" fillId="7" borderId="2" xfId="0" applyFont="1" applyFill="1" applyBorder="1" applyAlignment="1"/>
    <xf numFmtId="0" fontId="5" fillId="0" borderId="2" xfId="0" applyFont="1" applyBorder="1" applyAlignment="1">
      <alignment vertical="top"/>
    </xf>
    <xf numFmtId="0" fontId="5" fillId="0" borderId="1" xfId="0" applyFont="1" applyBorder="1" applyAlignment="1">
      <alignment vertical="top"/>
    </xf>
    <xf numFmtId="0" fontId="5" fillId="0" borderId="8" xfId="0" applyFont="1" applyBorder="1" applyAlignment="1"/>
    <xf numFmtId="0" fontId="5" fillId="0" borderId="8" xfId="0" applyFont="1" applyBorder="1" applyAlignment="1">
      <alignment vertical="top"/>
    </xf>
    <xf numFmtId="0" fontId="5" fillId="8" borderId="6" xfId="0" applyFont="1" applyFill="1" applyBorder="1" applyAlignment="1">
      <alignment horizontal="right"/>
    </xf>
    <xf numFmtId="0" fontId="5" fillId="4" borderId="6" xfId="0" applyFont="1" applyFill="1" applyBorder="1" applyAlignment="1"/>
    <xf numFmtId="0" fontId="5" fillId="4" borderId="2" xfId="0" applyFont="1" applyFill="1" applyBorder="1" applyAlignment="1"/>
    <xf numFmtId="0" fontId="5" fillId="4" borderId="2" xfId="0" applyFont="1" applyFill="1" applyBorder="1" applyAlignment="1">
      <alignment horizontal="right"/>
    </xf>
    <xf numFmtId="0" fontId="5" fillId="8" borderId="2" xfId="0" applyFont="1" applyFill="1" applyBorder="1" applyAlignment="1"/>
    <xf numFmtId="0" fontId="5" fillId="8" borderId="2" xfId="0" applyFont="1" applyFill="1" applyBorder="1" applyAlignment="1">
      <alignment horizontal="right"/>
    </xf>
    <xf numFmtId="0" fontId="5" fillId="5" borderId="6" xfId="0" applyFont="1" applyFill="1" applyBorder="1" applyAlignment="1"/>
    <xf numFmtId="0" fontId="5" fillId="5" borderId="2" xfId="0" applyFont="1" applyFill="1" applyBorder="1" applyAlignment="1">
      <alignment horizontal="right"/>
    </xf>
    <xf numFmtId="0" fontId="5" fillId="5" borderId="2" xfId="0" applyFont="1" applyFill="1" applyBorder="1" applyAlignment="1"/>
    <xf numFmtId="0" fontId="5" fillId="0" borderId="6" xfId="0" applyFont="1" applyBorder="1" applyAlignment="1">
      <alignment horizontal="right"/>
    </xf>
    <xf numFmtId="0" fontId="5" fillId="4" borderId="6" xfId="0" applyFont="1" applyFill="1" applyBorder="1" applyAlignment="1">
      <alignment horizontal="right"/>
    </xf>
    <xf numFmtId="0" fontId="5" fillId="0" borderId="2" xfId="0" applyFont="1" applyBorder="1" applyAlignment="1">
      <alignment horizontal="right"/>
    </xf>
    <xf numFmtId="0" fontId="5" fillId="5" borderId="6" xfId="0" applyFont="1" applyFill="1" applyBorder="1" applyAlignment="1">
      <alignment horizontal="right"/>
    </xf>
    <xf numFmtId="0" fontId="5" fillId="6" borderId="4" xfId="0" applyFont="1" applyFill="1" applyBorder="1" applyAlignment="1">
      <alignment horizontal="right"/>
    </xf>
    <xf numFmtId="0" fontId="5" fillId="6" borderId="3" xfId="0" applyFont="1" applyFill="1" applyBorder="1" applyAlignment="1">
      <alignment horizontal="right"/>
    </xf>
    <xf numFmtId="0" fontId="5" fillId="0" borderId="5" xfId="0" applyFont="1" applyBorder="1" applyAlignment="1">
      <alignment horizontal="right"/>
    </xf>
    <xf numFmtId="0" fontId="5" fillId="0" borderId="4" xfId="0" applyFont="1" applyBorder="1" applyAlignment="1">
      <alignment vertical="top"/>
    </xf>
    <xf numFmtId="0" fontId="5" fillId="0" borderId="3" xfId="0" applyFont="1" applyBorder="1" applyAlignment="1">
      <alignment vertical="top"/>
    </xf>
    <xf numFmtId="0" fontId="5" fillId="0" borderId="7" xfId="0" applyFont="1" applyBorder="1" applyAlignment="1"/>
    <xf numFmtId="0" fontId="5" fillId="0" borderId="7" xfId="0" applyFont="1" applyBorder="1" applyAlignment="1">
      <alignment vertical="top"/>
    </xf>
    <xf numFmtId="3" fontId="5" fillId="6" borderId="2" xfId="0" applyNumberFormat="1" applyFont="1" applyFill="1" applyBorder="1" applyAlignment="1">
      <alignment vertical="top"/>
    </xf>
    <xf numFmtId="0" fontId="5" fillId="6" borderId="2" xfId="0" applyFont="1" applyFill="1" applyBorder="1" applyAlignment="1">
      <alignment vertical="top"/>
    </xf>
    <xf numFmtId="0" fontId="5" fillId="6" borderId="1" xfId="0" applyFont="1" applyFill="1" applyBorder="1" applyAlignment="1">
      <alignment vertical="top"/>
    </xf>
    <xf numFmtId="0" fontId="5" fillId="0" borderId="6" xfId="0" applyFont="1" applyBorder="1" applyAlignment="1">
      <alignment vertical="top"/>
    </xf>
    <xf numFmtId="0" fontId="5" fillId="0" borderId="5" xfId="0" applyFont="1" applyBorder="1" applyAlignment="1">
      <alignment horizontal="right" vertical="top"/>
    </xf>
    <xf numFmtId="0" fontId="5" fillId="0" borderId="4" xfId="0" applyFont="1" applyBorder="1" applyAlignment="1">
      <alignment horizontal="right" vertical="top"/>
    </xf>
    <xf numFmtId="0" fontId="5" fillId="0" borderId="2" xfId="0" applyFont="1" applyBorder="1" applyAlignment="1">
      <alignment horizontal="right" vertical="top"/>
    </xf>
    <xf numFmtId="0" fontId="5" fillId="0" borderId="5" xfId="0" applyFont="1" applyBorder="1" applyAlignment="1">
      <alignment vertical="top"/>
    </xf>
    <xf numFmtId="0" fontId="5" fillId="6" borderId="1" xfId="0" applyFont="1" applyFill="1" applyBorder="1" applyAlignment="1"/>
    <xf numFmtId="0" fontId="5" fillId="0" borderId="2" xfId="0" applyFont="1" applyBorder="1" applyAlignment="1">
      <alignment horizontal="left" vertical="center"/>
    </xf>
    <xf numFmtId="0" fontId="5" fillId="0" borderId="8" xfId="0" applyFont="1" applyBorder="1" applyAlignment="1">
      <alignment vertical="center"/>
    </xf>
    <xf numFmtId="0" fontId="5" fillId="6" borderId="2" xfId="0" applyFont="1" applyFill="1" applyBorder="1" applyAlignment="1">
      <alignment horizontal="right"/>
    </xf>
    <xf numFmtId="0" fontId="5" fillId="9" borderId="2" xfId="0" applyFont="1" applyFill="1" applyBorder="1" applyAlignment="1">
      <alignment horizontal="right"/>
    </xf>
    <xf numFmtId="0" fontId="5" fillId="9" borderId="6" xfId="0" applyFont="1" applyFill="1" applyBorder="1" applyAlignment="1">
      <alignment horizontal="right"/>
    </xf>
    <xf numFmtId="3" fontId="5" fillId="9" borderId="6" xfId="0" applyNumberFormat="1" applyFont="1" applyFill="1" applyBorder="1" applyAlignment="1">
      <alignment horizontal="right"/>
    </xf>
    <xf numFmtId="0" fontId="5" fillId="9" borderId="2" xfId="0" applyFont="1" applyFill="1" applyBorder="1" applyAlignment="1">
      <alignment vertical="top"/>
    </xf>
    <xf numFmtId="0" fontId="5" fillId="9" borderId="1" xfId="0" applyFont="1" applyFill="1" applyBorder="1" applyAlignment="1">
      <alignment vertical="top"/>
    </xf>
    <xf numFmtId="0" fontId="5" fillId="9" borderId="8" xfId="0" applyFont="1" applyFill="1" applyBorder="1" applyAlignment="1"/>
    <xf numFmtId="0" fontId="5" fillId="9" borderId="8" xfId="0" applyFont="1" applyFill="1" applyBorder="1" applyAlignment="1">
      <alignment vertical="top"/>
    </xf>
    <xf numFmtId="0" fontId="5" fillId="9" borderId="6" xfId="0" applyFont="1" applyFill="1" applyBorder="1" applyAlignment="1"/>
    <xf numFmtId="0" fontId="2" fillId="0" borderId="9" xfId="0" applyFont="1" applyBorder="1" applyAlignment="1">
      <alignment horizontal="left"/>
    </xf>
    <xf numFmtId="0" fontId="2" fillId="0" borderId="9" xfId="0" applyFont="1" applyBorder="1" applyAlignment="1">
      <alignment horizontal="center"/>
    </xf>
    <xf numFmtId="0" fontId="5" fillId="0" borderId="9" xfId="0" applyFont="1" applyBorder="1"/>
    <xf numFmtId="0" fontId="5" fillId="12" borderId="9" xfId="0" applyFont="1" applyFill="1" applyBorder="1"/>
    <xf numFmtId="0" fontId="2" fillId="13" borderId="9" xfId="0" applyFont="1" applyFill="1" applyBorder="1" applyAlignment="1">
      <alignment wrapText="1"/>
    </xf>
    <xf numFmtId="0" fontId="2" fillId="0" borderId="9" xfId="0" applyFont="1" applyBorder="1"/>
    <xf numFmtId="0" fontId="2" fillId="14" borderId="9" xfId="0" applyFont="1" applyFill="1" applyBorder="1"/>
    <xf numFmtId="0" fontId="2" fillId="15" borderId="9" xfId="0" applyFont="1" applyFill="1" applyBorder="1"/>
    <xf numFmtId="0" fontId="2" fillId="17" borderId="9" xfId="0" applyFont="1" applyFill="1" applyBorder="1"/>
    <xf numFmtId="0" fontId="2" fillId="0" borderId="9" xfId="0" applyFont="1" applyBorder="1" applyAlignment="1">
      <alignment vertical="top" wrapText="1"/>
    </xf>
    <xf numFmtId="0" fontId="2" fillId="0" borderId="9" xfId="0" applyFont="1" applyBorder="1" applyAlignment="1">
      <alignment wrapText="1"/>
    </xf>
    <xf numFmtId="0" fontId="2" fillId="0" borderId="9" xfId="0" applyFont="1" applyBorder="1" applyAlignment="1">
      <alignment horizontal="center" wrapText="1"/>
    </xf>
    <xf numFmtId="0" fontId="2" fillId="12" borderId="9" xfId="0" applyFont="1" applyFill="1" applyBorder="1" applyAlignment="1">
      <alignment horizontal="right" wrapText="1"/>
    </xf>
    <xf numFmtId="0" fontId="2" fillId="0" borderId="9" xfId="0" applyFont="1" applyBorder="1" applyAlignment="1">
      <alignment horizontal="right" wrapText="1"/>
    </xf>
    <xf numFmtId="0" fontId="2" fillId="14" borderId="9" xfId="0" applyFont="1" applyFill="1" applyBorder="1" applyAlignment="1">
      <alignment horizontal="right" wrapText="1"/>
    </xf>
    <xf numFmtId="0" fontId="2" fillId="18" borderId="9" xfId="0" applyFont="1" applyFill="1" applyBorder="1" applyAlignment="1">
      <alignment horizontal="right" wrapText="1"/>
    </xf>
    <xf numFmtId="0" fontId="2" fillId="20" borderId="9" xfId="0" applyFont="1" applyFill="1" applyBorder="1" applyAlignment="1">
      <alignment horizontal="right" wrapText="1"/>
    </xf>
    <xf numFmtId="0" fontId="2" fillId="10" borderId="9" xfId="0" applyFont="1" applyFill="1" applyBorder="1" applyAlignment="1">
      <alignment horizontal="left"/>
    </xf>
    <xf numFmtId="0" fontId="2" fillId="10" borderId="9" xfId="0" applyFont="1" applyFill="1" applyBorder="1" applyAlignment="1">
      <alignment horizontal="center"/>
    </xf>
    <xf numFmtId="0" fontId="5" fillId="10" borderId="9" xfId="0" applyFont="1" applyFill="1" applyBorder="1"/>
    <xf numFmtId="0" fontId="2" fillId="10" borderId="9" xfId="0" applyFont="1" applyFill="1" applyBorder="1"/>
    <xf numFmtId="0" fontId="2" fillId="0" borderId="9" xfId="0" applyFont="1" applyBorder="1" applyAlignment="1">
      <alignment horizontal="right" vertical="top" wrapText="1"/>
    </xf>
    <xf numFmtId="0" fontId="2" fillId="13" borderId="9" xfId="0" applyFont="1" applyFill="1" applyBorder="1" applyAlignment="1"/>
    <xf numFmtId="0" fontId="3" fillId="0" borderId="9" xfId="0" applyFont="1" applyBorder="1" applyAlignment="1">
      <alignment horizontal="left"/>
    </xf>
    <xf numFmtId="0" fontId="3" fillId="0" borderId="9" xfId="0" applyFont="1" applyBorder="1" applyAlignment="1">
      <alignment horizontal="center"/>
    </xf>
    <xf numFmtId="0" fontId="3" fillId="0" borderId="9" xfId="0" applyFont="1" applyBorder="1"/>
    <xf numFmtId="0" fontId="3" fillId="12" borderId="9" xfId="0" applyFont="1" applyFill="1" applyBorder="1"/>
    <xf numFmtId="0" fontId="3" fillId="13" borderId="9" xfId="0" applyFont="1" applyFill="1" applyBorder="1" applyAlignment="1"/>
    <xf numFmtId="0" fontId="3" fillId="0" borderId="9" xfId="0" applyFont="1" applyFill="1" applyBorder="1"/>
    <xf numFmtId="0" fontId="3" fillId="14" borderId="9" xfId="0" applyFont="1" applyFill="1" applyBorder="1"/>
    <xf numFmtId="0" fontId="3" fillId="15" borderId="9" xfId="0" applyFont="1" applyFill="1" applyBorder="1"/>
    <xf numFmtId="0" fontId="3" fillId="17" borderId="9" xfId="0" applyFont="1" applyFill="1" applyBorder="1"/>
    <xf numFmtId="0" fontId="3" fillId="0" borderId="9" xfId="0" applyFont="1" applyBorder="1" applyAlignment="1">
      <alignment vertical="top" wrapText="1"/>
    </xf>
    <xf numFmtId="0" fontId="2" fillId="11" borderId="9" xfId="0" applyFont="1" applyFill="1" applyBorder="1" applyAlignment="1">
      <alignment horizontal="left"/>
    </xf>
    <xf numFmtId="0" fontId="2" fillId="11" borderId="9" xfId="0" applyFont="1" applyFill="1" applyBorder="1" applyAlignment="1">
      <alignment vertical="top" wrapText="1"/>
    </xf>
    <xf numFmtId="0" fontId="8" fillId="0" borderId="9" xfId="0" applyFont="1" applyBorder="1"/>
    <xf numFmtId="0" fontId="2" fillId="13" borderId="9" xfId="0" applyFont="1" applyFill="1" applyBorder="1"/>
    <xf numFmtId="0" fontId="2" fillId="15" borderId="10" xfId="0" applyFont="1" applyFill="1" applyBorder="1"/>
    <xf numFmtId="0" fontId="2" fillId="15" borderId="11" xfId="0" applyFont="1" applyFill="1" applyBorder="1"/>
    <xf numFmtId="0" fontId="2" fillId="0" borderId="10" xfId="0" applyFont="1" applyBorder="1"/>
    <xf numFmtId="0" fontId="2" fillId="0" borderId="11" xfId="0" applyFont="1" applyBorder="1"/>
    <xf numFmtId="0" fontId="3" fillId="13" borderId="9" xfId="0" applyFont="1" applyFill="1" applyBorder="1"/>
    <xf numFmtId="0" fontId="3" fillId="15" borderId="10" xfId="0" applyFont="1" applyFill="1" applyBorder="1"/>
    <xf numFmtId="0" fontId="3" fillId="15" borderId="11" xfId="0" applyFont="1" applyFill="1" applyBorder="1"/>
    <xf numFmtId="0" fontId="3" fillId="0" borderId="10" xfId="0" applyFont="1" applyBorder="1"/>
    <xf numFmtId="0" fontId="3" fillId="0" borderId="11" xfId="0" applyFont="1" applyBorder="1"/>
    <xf numFmtId="0" fontId="2" fillId="0" borderId="9" xfId="0" applyFont="1" applyFill="1" applyBorder="1" applyAlignment="1">
      <alignment horizontal="left"/>
    </xf>
    <xf numFmtId="0" fontId="2" fillId="0" borderId="9" xfId="0" applyFont="1" applyFill="1" applyBorder="1" applyAlignment="1">
      <alignment horizontal="center"/>
    </xf>
    <xf numFmtId="0" fontId="8" fillId="0" borderId="9" xfId="0" applyFont="1" applyFill="1" applyBorder="1"/>
    <xf numFmtId="0" fontId="2" fillId="0" borderId="10" xfId="0" applyFont="1" applyFill="1" applyBorder="1"/>
    <xf numFmtId="0" fontId="2" fillId="0" borderId="11" xfId="0" applyFont="1" applyFill="1" applyBorder="1"/>
    <xf numFmtId="0" fontId="2" fillId="0" borderId="9" xfId="0" applyFont="1" applyFill="1" applyBorder="1" applyAlignment="1">
      <alignment vertical="top" wrapText="1"/>
    </xf>
    <xf numFmtId="0" fontId="2" fillId="3" borderId="9" xfId="0" applyFont="1" applyFill="1" applyBorder="1"/>
    <xf numFmtId="0" fontId="2" fillId="0" borderId="0" xfId="0" applyFont="1"/>
    <xf numFmtId="0" fontId="2" fillId="21" borderId="9" xfId="0" applyFont="1" applyFill="1" applyBorder="1"/>
    <xf numFmtId="0" fontId="2" fillId="11" borderId="12" xfId="0" applyFont="1" applyFill="1" applyBorder="1"/>
    <xf numFmtId="0" fontId="2" fillId="11" borderId="12" xfId="0" applyFont="1" applyFill="1" applyBorder="1" applyAlignment="1">
      <alignment vertical="top" wrapText="1"/>
    </xf>
    <xf numFmtId="0" fontId="2" fillId="0" borderId="9" xfId="1" applyFont="1" applyBorder="1" applyAlignment="1">
      <alignment horizontal="left"/>
    </xf>
    <xf numFmtId="0" fontId="2" fillId="0" borderId="9" xfId="1" applyFont="1" applyBorder="1" applyAlignment="1">
      <alignment horizontal="center"/>
    </xf>
    <xf numFmtId="0" fontId="2" fillId="0" borderId="9" xfId="1" applyFont="1" applyBorder="1"/>
    <xf numFmtId="0" fontId="2" fillId="12" borderId="9" xfId="1" applyFont="1" applyFill="1" applyBorder="1"/>
    <xf numFmtId="0" fontId="2" fillId="13" borderId="9" xfId="1" applyFont="1" applyFill="1" applyBorder="1"/>
    <xf numFmtId="0" fontId="2" fillId="10" borderId="9" xfId="1" applyFont="1" applyFill="1" applyBorder="1"/>
    <xf numFmtId="0" fontId="2" fillId="14" borderId="9" xfId="1" applyFont="1" applyFill="1" applyBorder="1"/>
    <xf numFmtId="0" fontId="2" fillId="15" borderId="9" xfId="1" applyFont="1" applyFill="1" applyBorder="1"/>
    <xf numFmtId="0" fontId="2" fillId="27" borderId="9" xfId="1" applyFont="1" applyFill="1" applyBorder="1"/>
    <xf numFmtId="0" fontId="2" fillId="28" borderId="9" xfId="1" applyFont="1" applyFill="1" applyBorder="1"/>
    <xf numFmtId="0" fontId="2" fillId="0" borderId="9" xfId="1" applyFont="1" applyBorder="1" applyAlignment="1">
      <alignment vertical="top" wrapText="1"/>
    </xf>
    <xf numFmtId="0" fontId="9" fillId="0" borderId="9" xfId="2" applyFont="1" applyBorder="1"/>
    <xf numFmtId="0" fontId="2" fillId="17" borderId="9" xfId="1" applyFont="1" applyFill="1" applyBorder="1"/>
    <xf numFmtId="0" fontId="2" fillId="0" borderId="9" xfId="1" applyFont="1" applyBorder="1" applyAlignment="1">
      <alignment wrapText="1"/>
    </xf>
    <xf numFmtId="3" fontId="2" fillId="27" borderId="9" xfId="1" applyNumberFormat="1" applyFont="1" applyFill="1" applyBorder="1"/>
    <xf numFmtId="0" fontId="5" fillId="12" borderId="9" xfId="1" applyFont="1" applyFill="1" applyBorder="1"/>
    <xf numFmtId="0" fontId="2" fillId="15" borderId="10" xfId="1" applyFont="1" applyFill="1" applyBorder="1"/>
    <xf numFmtId="0" fontId="2" fillId="15" borderId="11" xfId="1" applyFont="1" applyFill="1" applyBorder="1"/>
    <xf numFmtId="0" fontId="2" fillId="0" borderId="10" xfId="1" applyFont="1" applyBorder="1"/>
    <xf numFmtId="0" fontId="2" fillId="0" borderId="11" xfId="1" applyFont="1" applyBorder="1"/>
    <xf numFmtId="0" fontId="5" fillId="27" borderId="9" xfId="1" applyFont="1" applyFill="1" applyBorder="1"/>
    <xf numFmtId="0" fontId="5" fillId="28" borderId="9" xfId="1" applyFont="1" applyFill="1" applyBorder="1"/>
    <xf numFmtId="0" fontId="5" fillId="0" borderId="9" xfId="1" applyFont="1" applyBorder="1"/>
    <xf numFmtId="0" fontId="2" fillId="2" borderId="9" xfId="1" applyFont="1" applyFill="1" applyBorder="1"/>
    <xf numFmtId="0" fontId="2" fillId="26" borderId="9" xfId="1" applyFont="1" applyFill="1" applyBorder="1"/>
    <xf numFmtId="0" fontId="2" fillId="23" borderId="9" xfId="1" applyFont="1" applyFill="1" applyBorder="1"/>
    <xf numFmtId="0" fontId="2" fillId="29" borderId="9" xfId="1" applyFont="1" applyFill="1" applyBorder="1"/>
    <xf numFmtId="0" fontId="5" fillId="30" borderId="9" xfId="1" applyFont="1" applyFill="1" applyBorder="1"/>
    <xf numFmtId="0" fontId="5" fillId="31" borderId="9" xfId="1" applyFont="1" applyFill="1" applyBorder="1"/>
    <xf numFmtId="0" fontId="5" fillId="0" borderId="9" xfId="1" applyFont="1" applyBorder="1" applyAlignment="1">
      <alignment vertical="top" wrapText="1"/>
    </xf>
    <xf numFmtId="0" fontId="10" fillId="0" borderId="9" xfId="1" applyFont="1" applyBorder="1" applyAlignment="1">
      <alignment vertical="top" wrapText="1"/>
    </xf>
    <xf numFmtId="0" fontId="2" fillId="32" borderId="9" xfId="1" applyFont="1" applyFill="1" applyBorder="1"/>
    <xf numFmtId="0" fontId="2" fillId="25" borderId="9" xfId="1" applyFont="1" applyFill="1" applyBorder="1"/>
    <xf numFmtId="0" fontId="2" fillId="11" borderId="9" xfId="1" applyFont="1" applyFill="1" applyBorder="1" applyAlignment="1">
      <alignment horizontal="left"/>
    </xf>
    <xf numFmtId="0" fontId="2" fillId="11" borderId="9" xfId="1" applyFont="1" applyFill="1" applyBorder="1" applyAlignment="1">
      <alignment vertical="top" wrapText="1"/>
    </xf>
    <xf numFmtId="0" fontId="2" fillId="11" borderId="9" xfId="0" applyFont="1" applyFill="1" applyBorder="1" applyAlignment="1">
      <alignment horizontal="center"/>
    </xf>
    <xf numFmtId="0" fontId="3" fillId="0" borderId="5" xfId="0" applyFont="1" applyBorder="1"/>
    <xf numFmtId="0" fontId="3" fillId="4" borderId="5" xfId="0" applyFont="1" applyFill="1" applyBorder="1"/>
    <xf numFmtId="0" fontId="3" fillId="24" borderId="14" xfId="0" applyFont="1" applyFill="1" applyBorder="1"/>
    <xf numFmtId="0" fontId="3" fillId="24" borderId="5" xfId="0" applyFont="1" applyFill="1" applyBorder="1"/>
    <xf numFmtId="0" fontId="3" fillId="24" borderId="15" xfId="0" applyFont="1" applyFill="1" applyBorder="1"/>
    <xf numFmtId="0" fontId="3" fillId="0" borderId="14" xfId="0" applyFont="1" applyBorder="1"/>
    <xf numFmtId="0" fontId="3" fillId="0" borderId="15" xfId="0" applyFont="1" applyBorder="1"/>
    <xf numFmtId="0" fontId="3" fillId="6" borderId="4" xfId="0" applyFont="1" applyFill="1" applyBorder="1"/>
    <xf numFmtId="0" fontId="3" fillId="6" borderId="5" xfId="0" applyFont="1" applyFill="1" applyBorder="1"/>
    <xf numFmtId="0" fontId="3" fillId="6" borderId="7" xfId="0" applyFont="1" applyFill="1" applyBorder="1"/>
    <xf numFmtId="0" fontId="3" fillId="7" borderId="5" xfId="0" applyFont="1" applyFill="1" applyBorder="1"/>
    <xf numFmtId="0" fontId="3" fillId="0" borderId="0" xfId="0" applyFont="1" applyBorder="1"/>
    <xf numFmtId="0" fontId="11" fillId="0" borderId="9" xfId="0" applyFont="1" applyBorder="1" applyAlignment="1">
      <alignment horizontal="left"/>
    </xf>
    <xf numFmtId="0" fontId="3" fillId="0" borderId="5" xfId="0" applyNumberFormat="1" applyFont="1" applyBorder="1"/>
    <xf numFmtId="0" fontId="3" fillId="0" borderId="5" xfId="0" applyFont="1" applyBorder="1" applyAlignment="1">
      <alignment horizontal="right"/>
    </xf>
    <xf numFmtId="0" fontId="3" fillId="0" borderId="0" xfId="0" applyFont="1" applyBorder="1" applyAlignment="1">
      <alignment horizontal="right"/>
    </xf>
    <xf numFmtId="0" fontId="2" fillId="22" borderId="9" xfId="0" applyFont="1" applyFill="1" applyBorder="1"/>
    <xf numFmtId="0" fontId="2" fillId="13" borderId="12" xfId="0" applyFont="1" applyFill="1" applyBorder="1" applyAlignment="1">
      <alignment wrapText="1"/>
    </xf>
    <xf numFmtId="0" fontId="2" fillId="13" borderId="12" xfId="0" applyFont="1" applyFill="1" applyBorder="1" applyAlignment="1"/>
    <xf numFmtId="0" fontId="3" fillId="13" borderId="12" xfId="0" applyFont="1" applyFill="1" applyBorder="1" applyAlignment="1"/>
    <xf numFmtId="0" fontId="2" fillId="13" borderId="12" xfId="0" applyFont="1" applyFill="1" applyBorder="1"/>
    <xf numFmtId="0" fontId="3" fillId="13" borderId="12" xfId="0" applyFont="1" applyFill="1" applyBorder="1"/>
    <xf numFmtId="0" fontId="2" fillId="3" borderId="12" xfId="0" applyFont="1" applyFill="1" applyBorder="1"/>
    <xf numFmtId="0" fontId="2" fillId="13" borderId="12" xfId="1" applyFont="1" applyFill="1" applyBorder="1"/>
    <xf numFmtId="0" fontId="2" fillId="26" borderId="12" xfId="1" applyFont="1" applyFill="1" applyBorder="1"/>
    <xf numFmtId="0" fontId="2" fillId="11" borderId="12" xfId="1" applyFont="1" applyFill="1" applyBorder="1"/>
    <xf numFmtId="0" fontId="2" fillId="22" borderId="12" xfId="0" applyFont="1" applyFill="1" applyBorder="1"/>
    <xf numFmtId="0" fontId="7" fillId="0" borderId="16" xfId="0" applyFont="1" applyBorder="1" applyAlignment="1">
      <alignment horizontal="left"/>
    </xf>
    <xf numFmtId="0" fontId="7" fillId="0" borderId="17" xfId="0" applyFont="1" applyBorder="1" applyAlignment="1">
      <alignment horizontal="left"/>
    </xf>
    <xf numFmtId="0" fontId="7" fillId="0" borderId="17" xfId="0" applyFont="1" applyBorder="1" applyAlignment="1">
      <alignment horizontal="center"/>
    </xf>
    <xf numFmtId="0" fontId="5" fillId="2" borderId="18" xfId="0" applyFont="1" applyFill="1" applyBorder="1" applyAlignment="1">
      <alignment horizontal="right" textRotation="90"/>
    </xf>
    <xf numFmtId="0" fontId="5" fillId="3" borderId="18" xfId="0" applyFont="1" applyFill="1" applyBorder="1" applyAlignment="1">
      <alignment horizontal="right" textRotation="90"/>
    </xf>
    <xf numFmtId="0" fontId="5" fillId="0" borderId="9" xfId="0" applyFont="1" applyBorder="1" applyAlignment="1">
      <alignment horizontal="left"/>
    </xf>
    <xf numFmtId="0" fontId="5" fillId="0" borderId="9" xfId="0" applyFont="1" applyBorder="1" applyAlignment="1">
      <alignment horizontal="center"/>
    </xf>
    <xf numFmtId="0" fontId="8" fillId="0" borderId="9" xfId="0" applyFont="1" applyBorder="1" applyAlignment="1"/>
    <xf numFmtId="0" fontId="5" fillId="2" borderId="9" xfId="0" applyFont="1" applyFill="1" applyBorder="1" applyAlignment="1">
      <alignment horizontal="right"/>
    </xf>
    <xf numFmtId="0" fontId="5" fillId="3" borderId="9" xfId="0" applyFont="1" applyFill="1" applyBorder="1" applyAlignment="1">
      <alignment horizontal="right"/>
    </xf>
    <xf numFmtId="0" fontId="5" fillId="0" borderId="9" xfId="0" applyFont="1" applyBorder="1" applyAlignment="1">
      <alignment horizontal="left" vertical="top"/>
    </xf>
    <xf numFmtId="0" fontId="5" fillId="0" borderId="9" xfId="0" applyFont="1" applyBorder="1" applyAlignment="1">
      <alignment horizontal="center" vertical="top"/>
    </xf>
    <xf numFmtId="0" fontId="8" fillId="0" borderId="9" xfId="0" applyFont="1" applyBorder="1" applyAlignment="1">
      <alignment vertical="top"/>
    </xf>
    <xf numFmtId="0" fontId="5" fillId="0" borderId="9" xfId="0" applyFont="1" applyBorder="1" applyAlignment="1">
      <alignment horizontal="left" vertical="center"/>
    </xf>
    <xf numFmtId="0" fontId="5" fillId="0" borderId="9" xfId="0" applyFont="1" applyBorder="1" applyAlignment="1"/>
    <xf numFmtId="0" fontId="5" fillId="9" borderId="9" xfId="0" applyFont="1" applyFill="1" applyBorder="1" applyAlignment="1">
      <alignment horizontal="left"/>
    </xf>
    <xf numFmtId="0" fontId="5" fillId="9" borderId="9" xfId="0" applyFont="1" applyFill="1" applyBorder="1" applyAlignment="1"/>
    <xf numFmtId="0" fontId="5" fillId="9" borderId="9" xfId="0" applyFont="1" applyFill="1" applyBorder="1" applyAlignment="1">
      <alignment horizontal="right"/>
    </xf>
    <xf numFmtId="0" fontId="5" fillId="0" borderId="9" xfId="0" applyFont="1" applyFill="1" applyBorder="1" applyAlignment="1">
      <alignment horizontal="left"/>
    </xf>
    <xf numFmtId="0" fontId="2" fillId="22" borderId="9" xfId="0" applyFont="1" applyFill="1" applyBorder="1" applyAlignment="1">
      <alignment horizontal="left"/>
    </xf>
    <xf numFmtId="0" fontId="5" fillId="0" borderId="1" xfId="0" applyFont="1" applyBorder="1" applyAlignment="1">
      <alignment horizontal="center"/>
    </xf>
    <xf numFmtId="0" fontId="3" fillId="0" borderId="1" xfId="0" applyFont="1" applyBorder="1"/>
    <xf numFmtId="0" fontId="5" fillId="5" borderId="1" xfId="0" applyFont="1" applyFill="1" applyBorder="1" applyAlignment="1">
      <alignment horizontal="center"/>
    </xf>
    <xf numFmtId="0" fontId="5" fillId="2" borderId="1" xfId="0" applyFont="1" applyFill="1" applyBorder="1" applyAlignment="1">
      <alignment horizontal="center"/>
    </xf>
    <xf numFmtId="0" fontId="5" fillId="3" borderId="1" xfId="0" applyFont="1" applyFill="1" applyBorder="1" applyAlignment="1">
      <alignment horizontal="center"/>
    </xf>
    <xf numFmtId="0" fontId="6" fillId="4" borderId="1" xfId="0" applyFont="1" applyFill="1" applyBorder="1" applyAlignment="1">
      <alignment horizontal="center"/>
    </xf>
    <xf numFmtId="0" fontId="5" fillId="6" borderId="1" xfId="0" applyFont="1" applyFill="1" applyBorder="1" applyAlignment="1">
      <alignment horizontal="center"/>
    </xf>
    <xf numFmtId="0" fontId="3" fillId="0" borderId="2" xfId="0" applyFont="1" applyBorder="1"/>
    <xf numFmtId="0" fontId="5" fillId="0" borderId="3" xfId="0" applyFont="1" applyBorder="1" applyAlignment="1">
      <alignment horizontal="center"/>
    </xf>
    <xf numFmtId="0" fontId="3" fillId="0" borderId="3" xfId="0" applyFont="1" applyBorder="1"/>
    <xf numFmtId="0" fontId="3" fillId="0" borderId="4" xfId="0" applyFont="1" applyBorder="1"/>
    <xf numFmtId="0" fontId="5" fillId="0" borderId="0" xfId="0" applyFont="1" applyAlignment="1">
      <alignment horizontal="center" vertical="top"/>
    </xf>
    <xf numFmtId="0" fontId="5" fillId="0" borderId="0" xfId="0" applyFont="1" applyAlignment="1"/>
  </cellXfs>
  <cellStyles count="3">
    <cellStyle name="Köprü"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alan@pau.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W991"/>
  <sheetViews>
    <sheetView tabSelected="1" workbookViewId="0">
      <pane xSplit="1" ySplit="3" topLeftCell="B82" activePane="bottomRight" state="frozen"/>
      <selection pane="topRight" activeCell="B1" sqref="B1"/>
      <selection pane="bottomLeft" activeCell="A4" sqref="A4"/>
      <selection pane="bottomRight" activeCell="A112" sqref="A112"/>
    </sheetView>
  </sheetViews>
  <sheetFormatPr defaultColWidth="12.5703125" defaultRowHeight="15.75" customHeight="1" x14ac:dyDescent="0.2"/>
  <cols>
    <col min="1" max="1" width="38.28515625" style="18" bestFit="1" customWidth="1"/>
    <col min="2" max="2" width="9.42578125" style="18" bestFit="1" customWidth="1"/>
    <col min="3" max="3" width="8.42578125" style="18" customWidth="1"/>
    <col min="4" max="4" width="17.5703125" style="18" customWidth="1"/>
    <col min="5" max="5" width="10.85546875" style="18" customWidth="1"/>
    <col min="6" max="6" width="5.140625" style="18" customWidth="1"/>
    <col min="7" max="7" width="4.140625" style="18" customWidth="1"/>
    <col min="8" max="8" width="4.42578125" style="18" customWidth="1"/>
    <col min="9" max="9" width="5.5703125" style="18" bestFit="1" customWidth="1"/>
    <col min="10" max="11" width="4.42578125" style="18" customWidth="1"/>
    <col min="12" max="12" width="4.28515625" style="18" customWidth="1"/>
    <col min="13" max="13" width="4.42578125" style="18" customWidth="1"/>
    <col min="14" max="14" width="4.140625" style="18" customWidth="1"/>
    <col min="15" max="15" width="5.42578125" style="18" customWidth="1"/>
    <col min="16" max="16" width="4.42578125" style="18" customWidth="1"/>
    <col min="17" max="17" width="5.7109375" style="18" customWidth="1"/>
    <col min="18" max="18" width="4.85546875" style="18" customWidth="1"/>
    <col min="19" max="19" width="4.7109375" style="18" customWidth="1"/>
    <col min="20" max="20" width="4.28515625" style="18" customWidth="1"/>
    <col min="21" max="21" width="5.85546875" style="18" customWidth="1"/>
    <col min="22" max="22" width="6" style="18" customWidth="1"/>
    <col min="23" max="23" width="5.85546875" style="18" customWidth="1"/>
    <col min="24" max="24" width="5.42578125" style="18" customWidth="1"/>
    <col min="25" max="25" width="4.85546875" style="18" customWidth="1"/>
    <col min="26" max="26" width="5.140625" style="18" customWidth="1"/>
    <col min="27" max="27" width="4.85546875" style="18" customWidth="1"/>
    <col min="28" max="28" width="4.7109375" style="18" customWidth="1"/>
    <col min="29" max="29" width="4.42578125" style="18" customWidth="1"/>
    <col min="30" max="30" width="4.5703125" style="18" customWidth="1"/>
    <col min="31" max="32" width="4.7109375" style="18" customWidth="1"/>
    <col min="33" max="33" width="4.5703125" style="18" customWidth="1"/>
    <col min="34" max="34" width="4.7109375" style="18" customWidth="1"/>
    <col min="35" max="35" width="5.28515625" style="18" customWidth="1"/>
    <col min="36" max="36" width="7.28515625" style="18" customWidth="1"/>
    <col min="37" max="37" width="6.28515625" style="18" customWidth="1"/>
    <col min="38" max="38" width="4.7109375" style="18" customWidth="1"/>
    <col min="39" max="39" width="5.5703125" style="18" customWidth="1"/>
    <col min="40" max="40" width="5" style="18" customWidth="1"/>
    <col min="41" max="41" width="5.140625" style="18" customWidth="1"/>
    <col min="42" max="42" width="4.42578125" style="18" customWidth="1"/>
    <col min="43" max="43" width="5.140625" style="18" customWidth="1"/>
    <col min="44" max="44" width="5.7109375" style="18" customWidth="1"/>
    <col min="45" max="45" width="5.5703125" style="18" customWidth="1"/>
    <col min="46" max="46" width="6.7109375" style="18" customWidth="1"/>
    <col min="47" max="47" width="7.42578125" style="18" customWidth="1"/>
    <col min="48" max="48" width="4.85546875" style="18" customWidth="1"/>
    <col min="49" max="49" width="5" style="18" customWidth="1"/>
    <col min="50" max="50" width="4.28515625" style="18" customWidth="1"/>
    <col min="51" max="51" width="5" style="18" customWidth="1"/>
    <col min="52" max="52" width="4.5703125" style="18" customWidth="1"/>
    <col min="53" max="54" width="5.85546875" style="18" customWidth="1"/>
    <col min="55" max="55" width="6.140625" style="18" customWidth="1"/>
    <col min="56" max="56" width="10.5703125" style="18" customWidth="1"/>
    <col min="57" max="57" width="9.28515625" style="18" customWidth="1"/>
    <col min="58" max="58" width="9.42578125" style="18" customWidth="1"/>
    <col min="59" max="59" width="8.28515625" style="18" customWidth="1"/>
    <col min="60" max="60" width="8.7109375" style="18" customWidth="1"/>
    <col min="61" max="61" width="8.42578125" style="18" customWidth="1"/>
    <col min="62" max="62" width="8.28515625" style="18" customWidth="1"/>
    <col min="63" max="63" width="9.85546875" style="18" customWidth="1"/>
    <col min="64" max="64" width="9.5703125" style="18" customWidth="1"/>
    <col min="65" max="66" width="8.5703125" style="18" customWidth="1"/>
    <col min="67" max="67" width="7.7109375" style="18" customWidth="1"/>
    <col min="68" max="68" width="6.7109375" style="18" customWidth="1"/>
    <col min="69" max="69" width="7" style="18" customWidth="1"/>
    <col min="70" max="71" width="8.28515625" style="18" customWidth="1"/>
    <col min="72" max="72" width="7.28515625" style="18" customWidth="1"/>
    <col min="73" max="76" width="7" style="18" customWidth="1"/>
    <col min="77" max="77" width="37.7109375" style="18" customWidth="1"/>
    <col min="78" max="78" width="35.140625" style="18" customWidth="1"/>
    <col min="79" max="79" width="65.85546875" style="18" customWidth="1"/>
    <col min="80" max="80" width="43.85546875" style="18" customWidth="1"/>
    <col min="81" max="81" width="38.140625" style="18" customWidth="1"/>
    <col min="82" max="82" width="37.42578125" style="18" customWidth="1"/>
    <col min="83" max="83" width="39.42578125" style="18" customWidth="1"/>
    <col min="84" max="84" width="41.42578125" style="18" customWidth="1"/>
    <col min="85" max="85" width="40.85546875" style="18" customWidth="1"/>
    <col min="86" max="86" width="37.7109375" style="18" customWidth="1"/>
    <col min="87" max="87" width="54.28515625" style="18" customWidth="1"/>
    <col min="88" max="88" width="54.42578125" style="18" customWidth="1"/>
    <col min="89" max="101" width="12.5703125" style="18"/>
  </cols>
  <sheetData>
    <row r="1" spans="1:88" ht="20.25" customHeight="1" x14ac:dyDescent="0.2">
      <c r="A1" s="17"/>
      <c r="B1" s="17"/>
      <c r="E1" s="243" t="s">
        <v>0</v>
      </c>
      <c r="F1" s="241"/>
      <c r="G1" s="241"/>
      <c r="H1" s="241"/>
      <c r="I1" s="241"/>
      <c r="J1" s="241"/>
      <c r="K1" s="241"/>
      <c r="L1" s="244" t="s">
        <v>1</v>
      </c>
      <c r="M1" s="241"/>
      <c r="N1" s="241"/>
      <c r="O1" s="241"/>
      <c r="P1" s="241"/>
      <c r="Q1" s="241"/>
      <c r="R1" s="241"/>
      <c r="S1" s="241"/>
      <c r="T1" s="241"/>
      <c r="U1" s="241"/>
      <c r="V1" s="241"/>
      <c r="W1" s="241"/>
      <c r="X1" s="241"/>
      <c r="Y1" s="241"/>
      <c r="Z1" s="241"/>
      <c r="AA1" s="241"/>
      <c r="AB1" s="241"/>
      <c r="AC1" s="241"/>
      <c r="AD1" s="241"/>
      <c r="AE1" s="241"/>
      <c r="AF1" s="241"/>
      <c r="AG1" s="241"/>
      <c r="AH1" s="241"/>
      <c r="AI1" s="241"/>
      <c r="AJ1" s="240" t="s">
        <v>2</v>
      </c>
      <c r="AK1" s="241"/>
      <c r="AL1" s="240" t="s">
        <v>3</v>
      </c>
      <c r="AM1" s="241"/>
      <c r="AN1" s="241"/>
      <c r="AO1" s="241"/>
      <c r="AP1" s="245" t="s">
        <v>4</v>
      </c>
      <c r="AQ1" s="241"/>
      <c r="AR1" s="240" t="s">
        <v>5</v>
      </c>
      <c r="AS1" s="241"/>
      <c r="AT1" s="241"/>
      <c r="AU1" s="241"/>
      <c r="AV1" s="242" t="s">
        <v>6</v>
      </c>
      <c r="AW1" s="241"/>
      <c r="AX1" s="241"/>
      <c r="AY1" s="241"/>
      <c r="AZ1" s="241"/>
      <c r="BA1" s="240" t="s">
        <v>7</v>
      </c>
      <c r="BB1" s="241"/>
      <c r="BC1" s="241"/>
      <c r="BD1" s="241"/>
      <c r="BE1" s="246" t="s">
        <v>8</v>
      </c>
      <c r="BF1" s="241"/>
      <c r="BG1" s="241"/>
      <c r="BH1" s="247"/>
      <c r="BI1" s="248" t="s">
        <v>9</v>
      </c>
      <c r="BJ1" s="249"/>
      <c r="BK1" s="249"/>
      <c r="BL1" s="249"/>
      <c r="BM1" s="250"/>
      <c r="BN1" s="248" t="s">
        <v>10</v>
      </c>
      <c r="BO1" s="249"/>
      <c r="BP1" s="249"/>
      <c r="BQ1" s="249"/>
      <c r="BR1" s="250"/>
      <c r="BS1" s="251" t="s">
        <v>11</v>
      </c>
      <c r="BT1" s="252"/>
      <c r="BU1" s="252"/>
      <c r="BV1" s="252"/>
      <c r="BW1" s="252"/>
      <c r="BX1" s="252"/>
      <c r="BY1" s="252"/>
      <c r="BZ1" s="252"/>
      <c r="CA1" s="252"/>
      <c r="CB1" s="252"/>
      <c r="CC1" s="252"/>
      <c r="CD1" s="252"/>
      <c r="CE1" s="252"/>
      <c r="CF1" s="19"/>
      <c r="CG1" s="20"/>
      <c r="CH1" s="19"/>
      <c r="CI1" s="20"/>
      <c r="CJ1" s="21" t="s">
        <v>12</v>
      </c>
    </row>
    <row r="2" spans="1:88" ht="117.75" customHeight="1" x14ac:dyDescent="0.2">
      <c r="A2" s="220" t="s">
        <v>13</v>
      </c>
      <c r="B2" s="221" t="s">
        <v>168</v>
      </c>
      <c r="C2" s="222" t="s">
        <v>14</v>
      </c>
      <c r="D2" s="222" t="s">
        <v>15</v>
      </c>
      <c r="E2" s="223" t="s">
        <v>16</v>
      </c>
      <c r="F2" s="223" t="s">
        <v>17</v>
      </c>
      <c r="G2" s="223" t="s">
        <v>18</v>
      </c>
      <c r="H2" s="223" t="s">
        <v>19</v>
      </c>
      <c r="I2" s="223" t="s">
        <v>20</v>
      </c>
      <c r="J2" s="223" t="s">
        <v>21</v>
      </c>
      <c r="K2" s="223" t="s">
        <v>22</v>
      </c>
      <c r="L2" s="224" t="s">
        <v>16</v>
      </c>
      <c r="M2" s="224" t="s">
        <v>17</v>
      </c>
      <c r="N2" s="224" t="s">
        <v>23</v>
      </c>
      <c r="O2" s="224" t="s">
        <v>19</v>
      </c>
      <c r="P2" s="224" t="s">
        <v>20</v>
      </c>
      <c r="Q2" s="22" t="s">
        <v>21</v>
      </c>
      <c r="R2" s="22" t="s">
        <v>24</v>
      </c>
      <c r="S2" s="22" t="s">
        <v>25</v>
      </c>
      <c r="T2" s="22" t="s">
        <v>26</v>
      </c>
      <c r="U2" s="22" t="s">
        <v>27</v>
      </c>
      <c r="V2" s="22" t="s">
        <v>28</v>
      </c>
      <c r="W2" s="22" t="s">
        <v>29</v>
      </c>
      <c r="X2" s="22" t="s">
        <v>30</v>
      </c>
      <c r="Y2" s="22" t="s">
        <v>31</v>
      </c>
      <c r="Z2" s="23" t="s">
        <v>32</v>
      </c>
      <c r="AA2" s="24" t="s">
        <v>33</v>
      </c>
      <c r="AB2" s="22" t="s">
        <v>34</v>
      </c>
      <c r="AC2" s="22" t="s">
        <v>35</v>
      </c>
      <c r="AD2" s="22" t="s">
        <v>36</v>
      </c>
      <c r="AE2" s="22" t="s">
        <v>37</v>
      </c>
      <c r="AF2" s="22" t="s">
        <v>38</v>
      </c>
      <c r="AG2" s="22" t="s">
        <v>39</v>
      </c>
      <c r="AH2" s="22" t="s">
        <v>40</v>
      </c>
      <c r="AI2" s="22" t="s">
        <v>41</v>
      </c>
      <c r="AJ2" s="25" t="s">
        <v>42</v>
      </c>
      <c r="AK2" s="25" t="s">
        <v>43</v>
      </c>
      <c r="AL2" s="26" t="s">
        <v>44</v>
      </c>
      <c r="AM2" s="27" t="s">
        <v>45</v>
      </c>
      <c r="AN2" s="27" t="s">
        <v>46</v>
      </c>
      <c r="AO2" s="27" t="s">
        <v>47</v>
      </c>
      <c r="AP2" s="27" t="s">
        <v>48</v>
      </c>
      <c r="AQ2" s="27" t="s">
        <v>49</v>
      </c>
      <c r="AR2" s="28" t="s">
        <v>50</v>
      </c>
      <c r="AS2" s="28" t="s">
        <v>51</v>
      </c>
      <c r="AT2" s="28" t="s">
        <v>52</v>
      </c>
      <c r="AU2" s="28" t="s">
        <v>53</v>
      </c>
      <c r="AV2" s="29" t="s">
        <v>50</v>
      </c>
      <c r="AW2" s="29" t="s">
        <v>51</v>
      </c>
      <c r="AX2" s="29" t="s">
        <v>52</v>
      </c>
      <c r="AY2" s="29" t="s">
        <v>54</v>
      </c>
      <c r="AZ2" s="30" t="s">
        <v>55</v>
      </c>
      <c r="BA2" s="31" t="s">
        <v>56</v>
      </c>
      <c r="BB2" s="28" t="s">
        <v>57</v>
      </c>
      <c r="BC2" s="28" t="s">
        <v>58</v>
      </c>
      <c r="BD2" s="28" t="s">
        <v>59</v>
      </c>
      <c r="BE2" s="32" t="s">
        <v>56</v>
      </c>
      <c r="BF2" s="32" t="s">
        <v>57</v>
      </c>
      <c r="BG2" s="32" t="s">
        <v>58</v>
      </c>
      <c r="BH2" s="33" t="s">
        <v>60</v>
      </c>
      <c r="BI2" s="31" t="s">
        <v>61</v>
      </c>
      <c r="BJ2" s="28" t="s">
        <v>62</v>
      </c>
      <c r="BK2" s="28" t="s">
        <v>63</v>
      </c>
      <c r="BL2" s="28" t="s">
        <v>64</v>
      </c>
      <c r="BM2" s="28" t="s">
        <v>65</v>
      </c>
      <c r="BN2" s="34" t="s">
        <v>61</v>
      </c>
      <c r="BO2" s="34" t="s">
        <v>62</v>
      </c>
      <c r="BP2" s="34" t="s">
        <v>63</v>
      </c>
      <c r="BQ2" s="34" t="s">
        <v>64</v>
      </c>
      <c r="BR2" s="34" t="s">
        <v>65</v>
      </c>
      <c r="BS2" s="35" t="s">
        <v>66</v>
      </c>
      <c r="BT2" s="35" t="s">
        <v>67</v>
      </c>
      <c r="BU2" s="35" t="s">
        <v>68</v>
      </c>
      <c r="BV2" s="35" t="s">
        <v>69</v>
      </c>
      <c r="BW2" s="35" t="s">
        <v>70</v>
      </c>
      <c r="BX2" s="35" t="s">
        <v>71</v>
      </c>
      <c r="BY2" s="36" t="s">
        <v>72</v>
      </c>
      <c r="BZ2" s="37" t="s">
        <v>73</v>
      </c>
      <c r="CA2" s="37" t="s">
        <v>74</v>
      </c>
      <c r="CB2" s="37" t="s">
        <v>75</v>
      </c>
      <c r="CC2" s="37" t="s">
        <v>76</v>
      </c>
      <c r="CD2" s="38" t="s">
        <v>77</v>
      </c>
      <c r="CE2" s="39" t="s">
        <v>78</v>
      </c>
      <c r="CF2" s="39" t="s">
        <v>79</v>
      </c>
      <c r="CG2" s="39" t="s">
        <v>80</v>
      </c>
      <c r="CH2" s="39" t="s">
        <v>81</v>
      </c>
      <c r="CI2" s="39" t="s">
        <v>82</v>
      </c>
      <c r="CJ2" s="40"/>
    </row>
    <row r="3" spans="1:88" ht="12.75" x14ac:dyDescent="0.2">
      <c r="A3" s="225" t="s">
        <v>83</v>
      </c>
      <c r="B3" s="225" t="s">
        <v>169</v>
      </c>
      <c r="C3" s="226">
        <v>3584</v>
      </c>
      <c r="D3" s="227" t="s">
        <v>84</v>
      </c>
      <c r="E3" s="228">
        <v>29</v>
      </c>
      <c r="F3" s="228">
        <v>3</v>
      </c>
      <c r="G3" s="228">
        <v>0</v>
      </c>
      <c r="H3" s="228">
        <v>12</v>
      </c>
      <c r="I3" s="228">
        <v>0</v>
      </c>
      <c r="J3" s="228">
        <v>2</v>
      </c>
      <c r="K3" s="228">
        <v>2</v>
      </c>
      <c r="L3" s="229">
        <v>2</v>
      </c>
      <c r="M3" s="229">
        <v>1</v>
      </c>
      <c r="N3" s="229">
        <v>0</v>
      </c>
      <c r="O3" s="229">
        <v>0</v>
      </c>
      <c r="P3" s="229">
        <v>0</v>
      </c>
      <c r="Q3" s="42">
        <v>2</v>
      </c>
      <c r="R3" s="42">
        <v>0</v>
      </c>
      <c r="S3" s="42">
        <v>0</v>
      </c>
      <c r="T3" s="42">
        <v>0</v>
      </c>
      <c r="U3" s="42">
        <v>0</v>
      </c>
      <c r="V3" s="42">
        <v>0</v>
      </c>
      <c r="W3" s="42">
        <v>0</v>
      </c>
      <c r="X3" s="42">
        <v>0</v>
      </c>
      <c r="Y3" s="42">
        <v>0</v>
      </c>
      <c r="Z3" s="42">
        <v>0</v>
      </c>
      <c r="AA3" s="42">
        <v>0</v>
      </c>
      <c r="AB3" s="42">
        <v>0</v>
      </c>
      <c r="AC3" s="42">
        <v>0</v>
      </c>
      <c r="AD3" s="42">
        <v>0</v>
      </c>
      <c r="AE3" s="42">
        <v>0</v>
      </c>
      <c r="AF3" s="42">
        <v>0</v>
      </c>
      <c r="AG3" s="42">
        <v>1</v>
      </c>
      <c r="AH3" s="42">
        <v>0</v>
      </c>
      <c r="AI3" s="42">
        <v>0</v>
      </c>
      <c r="AJ3" s="43">
        <v>687</v>
      </c>
      <c r="AK3" s="44">
        <v>171</v>
      </c>
      <c r="AL3" s="45">
        <v>1</v>
      </c>
      <c r="AM3" s="46">
        <v>1</v>
      </c>
      <c r="AN3" s="47">
        <v>2</v>
      </c>
      <c r="AO3" s="46"/>
      <c r="AP3" s="47">
        <v>1</v>
      </c>
      <c r="AQ3" s="47">
        <v>4</v>
      </c>
      <c r="AR3" s="43">
        <v>0</v>
      </c>
      <c r="AS3" s="48">
        <v>0</v>
      </c>
      <c r="AT3" s="49">
        <v>1</v>
      </c>
      <c r="AU3" s="48">
        <v>0</v>
      </c>
      <c r="AV3" s="50">
        <v>0</v>
      </c>
      <c r="AW3" s="51">
        <v>0</v>
      </c>
      <c r="AX3" s="51">
        <v>2</v>
      </c>
      <c r="AY3" s="51">
        <v>5</v>
      </c>
      <c r="AZ3" s="52">
        <v>0</v>
      </c>
      <c r="BA3" s="43">
        <v>1</v>
      </c>
      <c r="BB3" s="48">
        <v>1</v>
      </c>
      <c r="BC3" s="48">
        <v>0</v>
      </c>
      <c r="BD3" s="48">
        <v>0</v>
      </c>
      <c r="BE3" s="53">
        <v>59872</v>
      </c>
      <c r="BF3" s="53">
        <v>1538300</v>
      </c>
      <c r="BG3" s="54">
        <v>0</v>
      </c>
      <c r="BH3" s="54">
        <v>0</v>
      </c>
      <c r="BI3" s="54">
        <v>0</v>
      </c>
      <c r="BJ3" s="54">
        <v>0</v>
      </c>
      <c r="BK3" s="54">
        <v>0</v>
      </c>
      <c r="BL3" s="54">
        <v>0</v>
      </c>
      <c r="BM3" s="54">
        <v>0</v>
      </c>
      <c r="BN3" s="55">
        <v>0</v>
      </c>
      <c r="BO3" s="55">
        <v>0</v>
      </c>
      <c r="BP3" s="55">
        <v>0</v>
      </c>
      <c r="BQ3" s="55">
        <v>0</v>
      </c>
      <c r="BR3" s="55">
        <v>0</v>
      </c>
      <c r="BS3" s="44">
        <v>50.16</v>
      </c>
      <c r="BT3" s="44">
        <v>30</v>
      </c>
      <c r="BU3" s="44">
        <v>41.52</v>
      </c>
      <c r="BV3" s="44">
        <v>40.08</v>
      </c>
      <c r="BW3" s="44">
        <v>75</v>
      </c>
      <c r="BX3" s="44">
        <v>42.75</v>
      </c>
      <c r="BY3" s="56"/>
      <c r="BZ3" s="56"/>
      <c r="CA3" s="56"/>
      <c r="CB3" s="56"/>
      <c r="CC3" s="56"/>
      <c r="CD3" s="57"/>
      <c r="CE3" s="58"/>
      <c r="CF3" s="59" t="s">
        <v>85</v>
      </c>
      <c r="CG3" s="58" t="s">
        <v>86</v>
      </c>
      <c r="CH3" s="59" t="s">
        <v>87</v>
      </c>
      <c r="CI3" s="58"/>
      <c r="CJ3" s="40"/>
    </row>
    <row r="4" spans="1:88" ht="12.75" x14ac:dyDescent="0.2">
      <c r="A4" s="225" t="s">
        <v>88</v>
      </c>
      <c r="B4" s="225" t="s">
        <v>169</v>
      </c>
      <c r="C4" s="226">
        <v>3642</v>
      </c>
      <c r="D4" s="227" t="s">
        <v>89</v>
      </c>
      <c r="E4" s="228">
        <v>36</v>
      </c>
      <c r="F4" s="228">
        <v>8</v>
      </c>
      <c r="G4" s="228">
        <v>0</v>
      </c>
      <c r="H4" s="228">
        <v>0</v>
      </c>
      <c r="I4" s="228">
        <v>17</v>
      </c>
      <c r="J4" s="228">
        <v>0</v>
      </c>
      <c r="K4" s="228">
        <v>16</v>
      </c>
      <c r="L4" s="229">
        <v>3</v>
      </c>
      <c r="M4" s="229">
        <v>0</v>
      </c>
      <c r="N4" s="229">
        <v>0</v>
      </c>
      <c r="O4" s="229">
        <v>0</v>
      </c>
      <c r="P4" s="229">
        <v>0</v>
      </c>
      <c r="Q4" s="42">
        <v>0</v>
      </c>
      <c r="R4" s="42">
        <v>0</v>
      </c>
      <c r="S4" s="42">
        <v>0</v>
      </c>
      <c r="T4" s="42">
        <v>0</v>
      </c>
      <c r="U4" s="42">
        <v>0</v>
      </c>
      <c r="V4" s="42">
        <v>0</v>
      </c>
      <c r="W4" s="42">
        <v>0</v>
      </c>
      <c r="X4" s="42">
        <v>0</v>
      </c>
      <c r="Y4" s="42">
        <v>0</v>
      </c>
      <c r="Z4" s="42">
        <v>0</v>
      </c>
      <c r="AA4" s="42">
        <v>0</v>
      </c>
      <c r="AB4" s="42">
        <v>0</v>
      </c>
      <c r="AC4" s="42">
        <v>0</v>
      </c>
      <c r="AD4" s="42">
        <v>0</v>
      </c>
      <c r="AE4" s="42">
        <v>0</v>
      </c>
      <c r="AF4" s="42">
        <v>0</v>
      </c>
      <c r="AG4" s="42">
        <v>0</v>
      </c>
      <c r="AH4" s="42">
        <v>0</v>
      </c>
      <c r="AI4" s="42">
        <v>0</v>
      </c>
      <c r="AJ4" s="60">
        <v>983</v>
      </c>
      <c r="AK4" s="44">
        <v>75</v>
      </c>
      <c r="AL4" s="61"/>
      <c r="AM4" s="62"/>
      <c r="AN4" s="63"/>
      <c r="AO4" s="62"/>
      <c r="AP4" s="63"/>
      <c r="AQ4" s="63"/>
      <c r="AR4" s="60">
        <v>0</v>
      </c>
      <c r="AS4" s="64">
        <v>0</v>
      </c>
      <c r="AT4" s="65">
        <v>0</v>
      </c>
      <c r="AU4" s="64">
        <v>0</v>
      </c>
      <c r="AV4" s="66">
        <v>0</v>
      </c>
      <c r="AW4" s="67">
        <v>0</v>
      </c>
      <c r="AX4" s="67">
        <v>0</v>
      </c>
      <c r="AY4" s="67">
        <v>0</v>
      </c>
      <c r="AZ4" s="68">
        <v>0</v>
      </c>
      <c r="BA4" s="60">
        <v>0</v>
      </c>
      <c r="BB4" s="64">
        <v>0</v>
      </c>
      <c r="BC4" s="64">
        <v>0</v>
      </c>
      <c r="BD4" s="64">
        <v>0</v>
      </c>
      <c r="BE4" s="53">
        <v>0</v>
      </c>
      <c r="BF4" s="54">
        <v>0</v>
      </c>
      <c r="BG4" s="54">
        <v>0</v>
      </c>
      <c r="BH4" s="54">
        <v>0</v>
      </c>
      <c r="BI4" s="54">
        <v>0</v>
      </c>
      <c r="BJ4" s="54">
        <v>0</v>
      </c>
      <c r="BK4" s="54">
        <v>0</v>
      </c>
      <c r="BL4" s="54">
        <v>0</v>
      </c>
      <c r="BM4" s="54">
        <v>0</v>
      </c>
      <c r="BN4" s="55">
        <v>0</v>
      </c>
      <c r="BO4" s="55">
        <v>0</v>
      </c>
      <c r="BP4" s="55">
        <v>0</v>
      </c>
      <c r="BQ4" s="55">
        <v>0</v>
      </c>
      <c r="BR4" s="55">
        <v>0</v>
      </c>
      <c r="BS4" s="44">
        <v>0</v>
      </c>
      <c r="BT4" s="44">
        <v>0</v>
      </c>
      <c r="BU4" s="44">
        <v>0</v>
      </c>
      <c r="BV4" s="44">
        <v>0</v>
      </c>
      <c r="BW4" s="44">
        <v>0</v>
      </c>
      <c r="BX4" s="44">
        <v>0</v>
      </c>
      <c r="BY4" s="56"/>
      <c r="BZ4" s="56"/>
      <c r="CA4" s="56"/>
      <c r="CB4" s="56"/>
      <c r="CC4" s="56"/>
      <c r="CD4" s="57"/>
      <c r="CE4" s="58"/>
      <c r="CF4" s="59"/>
      <c r="CG4" s="58"/>
      <c r="CH4" s="59"/>
      <c r="CI4" s="58"/>
      <c r="CJ4" s="40"/>
    </row>
    <row r="5" spans="1:88" ht="12.75" x14ac:dyDescent="0.2">
      <c r="A5" s="225" t="s">
        <v>90</v>
      </c>
      <c r="B5" s="225" t="s">
        <v>169</v>
      </c>
      <c r="C5" s="226">
        <v>3585</v>
      </c>
      <c r="D5" s="227" t="s">
        <v>91</v>
      </c>
      <c r="E5" s="228">
        <v>15</v>
      </c>
      <c r="F5" s="228">
        <v>1</v>
      </c>
      <c r="G5" s="228">
        <v>1</v>
      </c>
      <c r="H5" s="228">
        <v>5</v>
      </c>
      <c r="I5" s="228">
        <v>2</v>
      </c>
      <c r="J5" s="228">
        <v>6</v>
      </c>
      <c r="K5" s="228">
        <v>1</v>
      </c>
      <c r="L5" s="229">
        <v>0</v>
      </c>
      <c r="M5" s="229">
        <v>1</v>
      </c>
      <c r="N5" s="229">
        <v>0</v>
      </c>
      <c r="O5" s="229">
        <v>0</v>
      </c>
      <c r="P5" s="229">
        <v>0</v>
      </c>
      <c r="Q5" s="42">
        <v>0</v>
      </c>
      <c r="R5" s="42">
        <v>0</v>
      </c>
      <c r="S5" s="42">
        <v>0</v>
      </c>
      <c r="T5" s="42">
        <v>0</v>
      </c>
      <c r="U5" s="42">
        <v>0</v>
      </c>
      <c r="V5" s="42">
        <v>0</v>
      </c>
      <c r="W5" s="42">
        <v>0</v>
      </c>
      <c r="X5" s="42">
        <v>0</v>
      </c>
      <c r="Y5" s="42">
        <v>0</v>
      </c>
      <c r="Z5" s="42">
        <v>0</v>
      </c>
      <c r="AA5" s="42">
        <v>0</v>
      </c>
      <c r="AB5" s="42">
        <v>0</v>
      </c>
      <c r="AC5" s="42">
        <v>0</v>
      </c>
      <c r="AD5" s="42">
        <v>0</v>
      </c>
      <c r="AE5" s="42">
        <v>0</v>
      </c>
      <c r="AF5" s="42">
        <v>0</v>
      </c>
      <c r="AG5" s="42">
        <v>0</v>
      </c>
      <c r="AH5" s="42">
        <v>0</v>
      </c>
      <c r="AI5" s="42">
        <v>0</v>
      </c>
      <c r="AJ5" s="69">
        <v>270</v>
      </c>
      <c r="AK5" s="36">
        <v>10</v>
      </c>
      <c r="AL5" s="70">
        <v>1</v>
      </c>
      <c r="AM5" s="63">
        <v>0</v>
      </c>
      <c r="AN5" s="63">
        <v>5</v>
      </c>
      <c r="AO5" s="63">
        <v>2</v>
      </c>
      <c r="AP5" s="63">
        <v>2</v>
      </c>
      <c r="AQ5" s="63">
        <v>1</v>
      </c>
      <c r="AR5" s="69">
        <v>0</v>
      </c>
      <c r="AS5" s="71">
        <v>1</v>
      </c>
      <c r="AT5" s="71">
        <v>0</v>
      </c>
      <c r="AU5" s="71">
        <v>0</v>
      </c>
      <c r="AV5" s="72">
        <v>0</v>
      </c>
      <c r="AW5" s="67">
        <v>0</v>
      </c>
      <c r="AX5" s="67">
        <v>0</v>
      </c>
      <c r="AY5" s="67">
        <v>1</v>
      </c>
      <c r="AZ5" s="67">
        <v>0</v>
      </c>
      <c r="BA5" s="69">
        <v>1</v>
      </c>
      <c r="BB5" s="71">
        <v>0</v>
      </c>
      <c r="BC5" s="71">
        <v>0</v>
      </c>
      <c r="BD5" s="71">
        <v>0</v>
      </c>
      <c r="BE5" s="73">
        <v>0</v>
      </c>
      <c r="BF5" s="73">
        <v>0</v>
      </c>
      <c r="BG5" s="73">
        <v>0</v>
      </c>
      <c r="BH5" s="74">
        <v>0</v>
      </c>
      <c r="BI5" s="75">
        <v>0</v>
      </c>
      <c r="BJ5" s="36">
        <v>0</v>
      </c>
      <c r="BK5" s="36">
        <v>0</v>
      </c>
      <c r="BL5" s="36">
        <v>0</v>
      </c>
      <c r="BM5" s="36">
        <v>0</v>
      </c>
      <c r="BN5" s="55">
        <v>0</v>
      </c>
      <c r="BO5" s="55">
        <v>0</v>
      </c>
      <c r="BP5" s="55">
        <v>0</v>
      </c>
      <c r="BQ5" s="55">
        <v>0</v>
      </c>
      <c r="BR5" s="55">
        <v>0</v>
      </c>
      <c r="BS5" s="44">
        <v>0</v>
      </c>
      <c r="BT5" s="44">
        <v>0</v>
      </c>
      <c r="BU5" s="44">
        <v>0</v>
      </c>
      <c r="BV5" s="44">
        <v>0</v>
      </c>
      <c r="BW5" s="44">
        <v>0</v>
      </c>
      <c r="BX5" s="44">
        <v>0</v>
      </c>
      <c r="BY5" s="76"/>
      <c r="BZ5" s="76"/>
      <c r="CA5" s="76" t="s">
        <v>92</v>
      </c>
      <c r="CB5" s="76" t="s">
        <v>93</v>
      </c>
      <c r="CC5" s="76" t="s">
        <v>94</v>
      </c>
      <c r="CD5" s="77" t="s">
        <v>95</v>
      </c>
      <c r="CE5" s="78" t="s">
        <v>96</v>
      </c>
      <c r="CF5" s="79" t="s">
        <v>97</v>
      </c>
      <c r="CG5" s="78" t="s">
        <v>98</v>
      </c>
      <c r="CH5" s="79"/>
      <c r="CI5" s="78"/>
      <c r="CJ5" s="21"/>
    </row>
    <row r="6" spans="1:88" ht="12.75" customHeight="1" x14ac:dyDescent="0.2">
      <c r="A6" s="225" t="s">
        <v>99</v>
      </c>
      <c r="B6" s="225" t="s">
        <v>169</v>
      </c>
      <c r="C6" s="226">
        <v>3586</v>
      </c>
      <c r="D6" s="227" t="s">
        <v>100</v>
      </c>
      <c r="E6" s="228">
        <v>14</v>
      </c>
      <c r="F6" s="228">
        <v>4</v>
      </c>
      <c r="G6" s="228">
        <v>1</v>
      </c>
      <c r="H6" s="228">
        <v>7</v>
      </c>
      <c r="I6" s="228">
        <v>2</v>
      </c>
      <c r="J6" s="228">
        <v>3</v>
      </c>
      <c r="K6" s="228">
        <v>2</v>
      </c>
      <c r="L6" s="229">
        <v>0</v>
      </c>
      <c r="M6" s="229">
        <v>1</v>
      </c>
      <c r="N6" s="229">
        <v>0</v>
      </c>
      <c r="O6" s="229">
        <v>0</v>
      </c>
      <c r="P6" s="229">
        <v>0</v>
      </c>
      <c r="Q6" s="42">
        <v>0</v>
      </c>
      <c r="R6" s="42">
        <v>0</v>
      </c>
      <c r="S6" s="42">
        <v>0</v>
      </c>
      <c r="T6" s="42">
        <v>0</v>
      </c>
      <c r="U6" s="42">
        <v>0</v>
      </c>
      <c r="V6" s="42">
        <v>0</v>
      </c>
      <c r="W6" s="42">
        <v>0</v>
      </c>
      <c r="X6" s="42">
        <v>0</v>
      </c>
      <c r="Y6" s="42">
        <v>0</v>
      </c>
      <c r="Z6" s="42">
        <v>0</v>
      </c>
      <c r="AA6" s="42">
        <v>0</v>
      </c>
      <c r="AB6" s="42">
        <v>0</v>
      </c>
      <c r="AC6" s="42">
        <v>0</v>
      </c>
      <c r="AD6" s="42">
        <v>0</v>
      </c>
      <c r="AE6" s="42">
        <v>0</v>
      </c>
      <c r="AF6" s="42">
        <v>0</v>
      </c>
      <c r="AG6" s="42">
        <v>0</v>
      </c>
      <c r="AH6" s="42">
        <v>0</v>
      </c>
      <c r="AI6" s="42">
        <v>0</v>
      </c>
      <c r="AJ6" s="69">
        <v>185</v>
      </c>
      <c r="AK6" s="36">
        <v>2</v>
      </c>
      <c r="AL6" s="70">
        <v>0</v>
      </c>
      <c r="AM6" s="63">
        <v>0</v>
      </c>
      <c r="AN6" s="63">
        <v>7</v>
      </c>
      <c r="AO6" s="63">
        <v>0</v>
      </c>
      <c r="AP6" s="63">
        <v>0</v>
      </c>
      <c r="AQ6" s="63">
        <v>0</v>
      </c>
      <c r="AR6" s="69">
        <v>0</v>
      </c>
      <c r="AS6" s="71">
        <v>0</v>
      </c>
      <c r="AT6" s="71">
        <v>0</v>
      </c>
      <c r="AU6" s="71">
        <v>0</v>
      </c>
      <c r="AV6" s="72">
        <v>0</v>
      </c>
      <c r="AW6" s="67">
        <v>0</v>
      </c>
      <c r="AX6" s="67">
        <v>0</v>
      </c>
      <c r="AY6" s="67">
        <v>0</v>
      </c>
      <c r="AZ6" s="67">
        <v>0</v>
      </c>
      <c r="BA6" s="69">
        <v>0</v>
      </c>
      <c r="BB6" s="71">
        <v>0</v>
      </c>
      <c r="BC6" s="71">
        <v>0</v>
      </c>
      <c r="BD6" s="71">
        <v>0</v>
      </c>
      <c r="BE6" s="73">
        <v>0</v>
      </c>
      <c r="BF6" s="73">
        <v>0</v>
      </c>
      <c r="BG6" s="73">
        <v>0</v>
      </c>
      <c r="BH6" s="74">
        <v>0</v>
      </c>
      <c r="BI6" s="75"/>
      <c r="BJ6" s="36"/>
      <c r="BK6" s="36"/>
      <c r="BL6" s="36"/>
      <c r="BM6" s="36"/>
      <c r="BN6" s="55">
        <v>0</v>
      </c>
      <c r="BO6" s="55">
        <v>0</v>
      </c>
      <c r="BP6" s="55">
        <v>0</v>
      </c>
      <c r="BQ6" s="55">
        <v>0</v>
      </c>
      <c r="BR6" s="55">
        <v>0</v>
      </c>
      <c r="BS6" s="44">
        <v>0</v>
      </c>
      <c r="BT6" s="44">
        <v>0</v>
      </c>
      <c r="BU6" s="44">
        <v>0</v>
      </c>
      <c r="BV6" s="44">
        <v>0</v>
      </c>
      <c r="BW6" s="44">
        <v>0</v>
      </c>
      <c r="BX6" s="44">
        <v>0</v>
      </c>
      <c r="BY6" s="76"/>
      <c r="BZ6" s="76"/>
      <c r="CA6" s="76" t="s">
        <v>101</v>
      </c>
      <c r="CB6" s="76" t="s">
        <v>93</v>
      </c>
      <c r="CC6" s="76" t="s">
        <v>94</v>
      </c>
      <c r="CD6" s="77" t="s">
        <v>95</v>
      </c>
      <c r="CE6" s="78"/>
      <c r="CF6" s="79" t="s">
        <v>102</v>
      </c>
      <c r="CG6" s="79" t="s">
        <v>98</v>
      </c>
      <c r="CH6" s="79"/>
      <c r="CI6" s="78"/>
      <c r="CJ6" s="21"/>
    </row>
    <row r="7" spans="1:88" ht="13.5" customHeight="1" x14ac:dyDescent="0.2">
      <c r="A7" s="230" t="s">
        <v>103</v>
      </c>
      <c r="B7" s="225" t="s">
        <v>169</v>
      </c>
      <c r="C7" s="231" t="s">
        <v>104</v>
      </c>
      <c r="D7" s="232" t="s">
        <v>105</v>
      </c>
      <c r="E7" s="228">
        <v>36</v>
      </c>
      <c r="F7" s="228">
        <v>8</v>
      </c>
      <c r="G7" s="228">
        <v>0</v>
      </c>
      <c r="H7" s="228">
        <v>5</v>
      </c>
      <c r="I7" s="228">
        <v>44</v>
      </c>
      <c r="J7" s="228">
        <v>1</v>
      </c>
      <c r="K7" s="228">
        <v>19</v>
      </c>
      <c r="L7" s="229">
        <v>4</v>
      </c>
      <c r="M7" s="229">
        <v>0</v>
      </c>
      <c r="N7" s="229">
        <v>0</v>
      </c>
      <c r="O7" s="229">
        <v>0</v>
      </c>
      <c r="P7" s="229">
        <v>0</v>
      </c>
      <c r="Q7" s="42">
        <v>0</v>
      </c>
      <c r="R7" s="42">
        <v>0</v>
      </c>
      <c r="S7" s="42">
        <v>0</v>
      </c>
      <c r="T7" s="42">
        <v>0</v>
      </c>
      <c r="U7" s="42">
        <v>0</v>
      </c>
      <c r="V7" s="42">
        <v>0</v>
      </c>
      <c r="W7" s="42">
        <v>0</v>
      </c>
      <c r="X7" s="42">
        <v>0</v>
      </c>
      <c r="Y7" s="42">
        <v>0</v>
      </c>
      <c r="Z7" s="42">
        <v>0</v>
      </c>
      <c r="AA7" s="42">
        <v>0</v>
      </c>
      <c r="AB7" s="42">
        <v>1</v>
      </c>
      <c r="AC7" s="42">
        <v>0</v>
      </c>
      <c r="AD7" s="42">
        <v>0</v>
      </c>
      <c r="AE7" s="42">
        <v>0</v>
      </c>
      <c r="AF7" s="42">
        <v>0</v>
      </c>
      <c r="AG7" s="42">
        <v>1</v>
      </c>
      <c r="AH7" s="42">
        <v>0</v>
      </c>
      <c r="AI7" s="42">
        <v>0</v>
      </c>
      <c r="AJ7" s="69">
        <v>1188</v>
      </c>
      <c r="AK7" s="56">
        <v>80</v>
      </c>
      <c r="AL7" s="70">
        <v>3</v>
      </c>
      <c r="AM7" s="63">
        <v>2</v>
      </c>
      <c r="AN7" s="63">
        <v>6</v>
      </c>
      <c r="AO7" s="63">
        <v>0</v>
      </c>
      <c r="AP7" s="63">
        <v>1</v>
      </c>
      <c r="AQ7" s="63">
        <v>4</v>
      </c>
      <c r="AR7" s="69">
        <v>0</v>
      </c>
      <c r="AS7" s="71">
        <v>0</v>
      </c>
      <c r="AT7" s="71">
        <v>0</v>
      </c>
      <c r="AU7" s="71">
        <v>0</v>
      </c>
      <c r="AV7" s="72">
        <v>1</v>
      </c>
      <c r="AW7" s="67">
        <v>1</v>
      </c>
      <c r="AX7" s="67">
        <v>0</v>
      </c>
      <c r="AY7" s="67">
        <v>3</v>
      </c>
      <c r="AZ7" s="67">
        <v>0</v>
      </c>
      <c r="BA7" s="69">
        <v>1</v>
      </c>
      <c r="BB7" s="71">
        <v>0</v>
      </c>
      <c r="BC7" s="71">
        <v>0</v>
      </c>
      <c r="BD7" s="71">
        <v>0</v>
      </c>
      <c r="BE7" s="80">
        <v>5187000</v>
      </c>
      <c r="BF7" s="81">
        <v>0</v>
      </c>
      <c r="BG7" s="81">
        <v>0</v>
      </c>
      <c r="BH7" s="82">
        <v>0</v>
      </c>
      <c r="BI7" s="83">
        <v>0</v>
      </c>
      <c r="BJ7" s="56">
        <v>0</v>
      </c>
      <c r="BK7" s="56">
        <v>0</v>
      </c>
      <c r="BL7" s="56">
        <v>0</v>
      </c>
      <c r="BM7" s="56">
        <v>0</v>
      </c>
      <c r="BN7" s="55">
        <v>0</v>
      </c>
      <c r="BO7" s="55">
        <v>0</v>
      </c>
      <c r="BP7" s="55">
        <v>0</v>
      </c>
      <c r="BQ7" s="55">
        <v>0</v>
      </c>
      <c r="BR7" s="55">
        <v>0</v>
      </c>
      <c r="BS7" s="84">
        <v>31.8</v>
      </c>
      <c r="BT7" s="84">
        <v>35.4</v>
      </c>
      <c r="BU7" s="85">
        <v>39.36</v>
      </c>
      <c r="BV7" s="85">
        <v>40.200000000000003</v>
      </c>
      <c r="BW7" s="86" t="s">
        <v>106</v>
      </c>
      <c r="BX7" s="86" t="s">
        <v>107</v>
      </c>
      <c r="BY7" s="56" t="s">
        <v>108</v>
      </c>
      <c r="BZ7" s="56"/>
      <c r="CA7" s="87" t="s">
        <v>109</v>
      </c>
      <c r="CB7" s="76"/>
      <c r="CC7" s="76"/>
      <c r="CD7" s="77"/>
      <c r="CE7" s="79"/>
      <c r="CF7" s="79" t="s">
        <v>110</v>
      </c>
      <c r="CG7" s="79" t="s">
        <v>111</v>
      </c>
      <c r="CH7" s="79" t="s">
        <v>112</v>
      </c>
      <c r="CI7" s="79" t="s">
        <v>113</v>
      </c>
      <c r="CJ7" s="83"/>
    </row>
    <row r="8" spans="1:88" ht="12.75" x14ac:dyDescent="0.2">
      <c r="A8" s="230" t="s">
        <v>114</v>
      </c>
      <c r="B8" s="225" t="s">
        <v>169</v>
      </c>
      <c r="C8" s="226">
        <v>3563</v>
      </c>
      <c r="D8" s="227" t="s">
        <v>115</v>
      </c>
      <c r="E8" s="228">
        <v>26</v>
      </c>
      <c r="F8" s="228">
        <v>2</v>
      </c>
      <c r="G8" s="228">
        <v>0</v>
      </c>
      <c r="H8" s="228">
        <v>0</v>
      </c>
      <c r="I8" s="228">
        <v>7</v>
      </c>
      <c r="J8" s="228">
        <v>0</v>
      </c>
      <c r="K8" s="228">
        <v>0</v>
      </c>
      <c r="L8" s="229">
        <v>2</v>
      </c>
      <c r="M8" s="229">
        <v>1</v>
      </c>
      <c r="N8" s="229">
        <v>0</v>
      </c>
      <c r="O8" s="229">
        <v>0</v>
      </c>
      <c r="P8" s="229">
        <v>0</v>
      </c>
      <c r="Q8" s="42">
        <v>0</v>
      </c>
      <c r="R8" s="42">
        <v>0</v>
      </c>
      <c r="S8" s="42">
        <v>0</v>
      </c>
      <c r="T8" s="42">
        <v>0</v>
      </c>
      <c r="U8" s="42">
        <v>0</v>
      </c>
      <c r="V8" s="42">
        <v>0</v>
      </c>
      <c r="W8" s="42">
        <v>0</v>
      </c>
      <c r="X8" s="42">
        <v>0</v>
      </c>
      <c r="Y8" s="42">
        <v>0</v>
      </c>
      <c r="Z8" s="42">
        <v>0</v>
      </c>
      <c r="AA8" s="42">
        <v>0</v>
      </c>
      <c r="AB8" s="42">
        <v>0</v>
      </c>
      <c r="AC8" s="42">
        <v>0</v>
      </c>
      <c r="AD8" s="42">
        <v>0</v>
      </c>
      <c r="AE8" s="42">
        <v>0</v>
      </c>
      <c r="AF8" s="42">
        <v>0</v>
      </c>
      <c r="AG8" s="42">
        <v>0</v>
      </c>
      <c r="AH8" s="42">
        <v>0</v>
      </c>
      <c r="AI8" s="42">
        <v>0</v>
      </c>
      <c r="AJ8" s="69">
        <v>649</v>
      </c>
      <c r="AK8" s="44">
        <v>147</v>
      </c>
      <c r="AL8" s="70">
        <v>1</v>
      </c>
      <c r="AM8" s="63">
        <v>1</v>
      </c>
      <c r="AN8" s="63">
        <v>3</v>
      </c>
      <c r="AO8" s="63">
        <v>0</v>
      </c>
      <c r="AP8" s="63">
        <v>0</v>
      </c>
      <c r="AQ8" s="63">
        <v>2</v>
      </c>
      <c r="AR8" s="69">
        <v>0</v>
      </c>
      <c r="AS8" s="71">
        <v>0</v>
      </c>
      <c r="AT8" s="71">
        <v>0</v>
      </c>
      <c r="AU8" s="71">
        <v>0</v>
      </c>
      <c r="AV8" s="72">
        <v>0</v>
      </c>
      <c r="AW8" s="67">
        <v>0</v>
      </c>
      <c r="AX8" s="67">
        <v>0</v>
      </c>
      <c r="AY8" s="67">
        <v>0</v>
      </c>
      <c r="AZ8" s="67">
        <v>0</v>
      </c>
      <c r="BA8" s="69">
        <v>0</v>
      </c>
      <c r="BB8" s="71">
        <v>0</v>
      </c>
      <c r="BC8" s="71">
        <v>0</v>
      </c>
      <c r="BD8" s="71">
        <v>0</v>
      </c>
      <c r="BE8" s="54">
        <v>0</v>
      </c>
      <c r="BF8" s="54">
        <v>0</v>
      </c>
      <c r="BG8" s="54">
        <v>0</v>
      </c>
      <c r="BH8" s="88">
        <v>0</v>
      </c>
      <c r="BI8" s="40">
        <v>0</v>
      </c>
      <c r="BJ8" s="44">
        <v>0</v>
      </c>
      <c r="BK8" s="44">
        <v>0</v>
      </c>
      <c r="BL8" s="44">
        <v>0</v>
      </c>
      <c r="BM8" s="44">
        <v>0</v>
      </c>
      <c r="BN8" s="55">
        <v>0</v>
      </c>
      <c r="BO8" s="55">
        <v>0</v>
      </c>
      <c r="BP8" s="55">
        <v>0</v>
      </c>
      <c r="BQ8" s="55">
        <v>0</v>
      </c>
      <c r="BR8" s="55">
        <v>0</v>
      </c>
      <c r="BS8" s="44">
        <v>39.119999999999997</v>
      </c>
      <c r="BT8" s="44">
        <v>54.9</v>
      </c>
      <c r="BU8" s="44">
        <v>41.52</v>
      </c>
      <c r="BV8" s="44">
        <v>36.479999999999997</v>
      </c>
      <c r="BW8" s="44">
        <v>51.6</v>
      </c>
      <c r="BX8" s="44">
        <v>53.04</v>
      </c>
      <c r="BY8" s="56"/>
      <c r="BZ8" s="56"/>
      <c r="CA8" s="56"/>
      <c r="CB8" s="56"/>
      <c r="CC8" s="56"/>
      <c r="CD8" s="57"/>
      <c r="CE8" s="58"/>
      <c r="CF8" s="59" t="s">
        <v>116</v>
      </c>
      <c r="CG8" s="58" t="s">
        <v>117</v>
      </c>
      <c r="CH8" s="59"/>
      <c r="CI8" s="58"/>
      <c r="CJ8" s="40"/>
    </row>
    <row r="9" spans="1:88" ht="12.75" customHeight="1" x14ac:dyDescent="0.2">
      <c r="A9" s="225" t="s">
        <v>118</v>
      </c>
      <c r="B9" s="225" t="s">
        <v>169</v>
      </c>
      <c r="C9" s="226">
        <v>3742</v>
      </c>
      <c r="D9" s="227" t="s">
        <v>119</v>
      </c>
      <c r="E9" s="228">
        <v>19</v>
      </c>
      <c r="F9" s="228">
        <v>12</v>
      </c>
      <c r="G9" s="228">
        <v>0</v>
      </c>
      <c r="H9" s="228">
        <v>0</v>
      </c>
      <c r="I9" s="228">
        <v>13</v>
      </c>
      <c r="J9" s="228">
        <v>0</v>
      </c>
      <c r="K9" s="228">
        <v>6</v>
      </c>
      <c r="L9" s="229">
        <v>2</v>
      </c>
      <c r="M9" s="229">
        <v>0</v>
      </c>
      <c r="N9" s="229">
        <v>0</v>
      </c>
      <c r="O9" s="229">
        <v>0</v>
      </c>
      <c r="P9" s="229">
        <v>6</v>
      </c>
      <c r="Q9" s="42">
        <v>0</v>
      </c>
      <c r="R9" s="42">
        <v>0</v>
      </c>
      <c r="S9" s="42">
        <v>0</v>
      </c>
      <c r="T9" s="42">
        <v>0</v>
      </c>
      <c r="U9" s="42">
        <v>0</v>
      </c>
      <c r="V9" s="42">
        <v>0</v>
      </c>
      <c r="W9" s="42">
        <v>0</v>
      </c>
      <c r="X9" s="42">
        <v>0</v>
      </c>
      <c r="Y9" s="42">
        <v>0</v>
      </c>
      <c r="Z9" s="42">
        <v>0</v>
      </c>
      <c r="AA9" s="42">
        <v>0</v>
      </c>
      <c r="AB9" s="42">
        <v>0</v>
      </c>
      <c r="AC9" s="42">
        <v>0</v>
      </c>
      <c r="AD9" s="42">
        <v>0</v>
      </c>
      <c r="AE9" s="42">
        <v>0</v>
      </c>
      <c r="AF9" s="42">
        <v>0</v>
      </c>
      <c r="AG9" s="42">
        <v>0</v>
      </c>
      <c r="AH9" s="42">
        <v>0</v>
      </c>
      <c r="AI9" s="42">
        <v>0</v>
      </c>
      <c r="AJ9" s="69">
        <v>318</v>
      </c>
      <c r="AK9" s="44">
        <v>33</v>
      </c>
      <c r="AL9" s="70">
        <v>0</v>
      </c>
      <c r="AM9" s="63">
        <v>0</v>
      </c>
      <c r="AN9" s="63">
        <v>5</v>
      </c>
      <c r="AO9" s="63">
        <v>1</v>
      </c>
      <c r="AP9" s="63">
        <v>1</v>
      </c>
      <c r="AQ9" s="63">
        <v>0</v>
      </c>
      <c r="AR9" s="69">
        <v>1</v>
      </c>
      <c r="AS9" s="71">
        <v>0</v>
      </c>
      <c r="AT9" s="71">
        <v>0</v>
      </c>
      <c r="AU9" s="71">
        <v>0</v>
      </c>
      <c r="AV9" s="72">
        <v>0</v>
      </c>
      <c r="AW9" s="67">
        <v>0</v>
      </c>
      <c r="AX9" s="67">
        <v>0</v>
      </c>
      <c r="AY9" s="67">
        <v>0</v>
      </c>
      <c r="AZ9" s="67">
        <v>0</v>
      </c>
      <c r="BA9" s="69">
        <v>1</v>
      </c>
      <c r="BB9" s="71">
        <v>0</v>
      </c>
      <c r="BC9" s="71">
        <v>0</v>
      </c>
      <c r="BD9" s="71">
        <v>0</v>
      </c>
      <c r="BE9" s="53">
        <v>400000</v>
      </c>
      <c r="BF9" s="54">
        <v>0</v>
      </c>
      <c r="BG9" s="54">
        <v>0</v>
      </c>
      <c r="BH9" s="88">
        <v>0</v>
      </c>
      <c r="BI9" s="40">
        <v>0</v>
      </c>
      <c r="BJ9" s="44">
        <v>0</v>
      </c>
      <c r="BK9" s="44">
        <v>0</v>
      </c>
      <c r="BL9" s="44">
        <v>0</v>
      </c>
      <c r="BM9" s="44">
        <v>0</v>
      </c>
      <c r="BN9" s="55">
        <v>0</v>
      </c>
      <c r="BO9" s="55">
        <v>0</v>
      </c>
      <c r="BP9" s="55">
        <v>0</v>
      </c>
      <c r="BQ9" s="55">
        <v>0</v>
      </c>
      <c r="BR9" s="55">
        <v>0</v>
      </c>
      <c r="BS9" s="44">
        <v>0</v>
      </c>
      <c r="BT9" s="44">
        <v>0</v>
      </c>
      <c r="BU9" s="44">
        <v>0</v>
      </c>
      <c r="BV9" s="44">
        <v>0</v>
      </c>
      <c r="BW9" s="44">
        <v>0</v>
      </c>
      <c r="BX9" s="44">
        <v>0</v>
      </c>
      <c r="BY9" s="56"/>
      <c r="BZ9" s="56"/>
      <c r="CA9" s="56"/>
      <c r="CB9" s="56"/>
      <c r="CC9" s="56"/>
      <c r="CD9" s="57" t="s">
        <v>120</v>
      </c>
      <c r="CE9" s="58" t="s">
        <v>121</v>
      </c>
      <c r="CF9" s="59"/>
      <c r="CG9" s="58" t="s">
        <v>122</v>
      </c>
      <c r="CH9" s="59"/>
      <c r="CI9" s="58"/>
      <c r="CJ9" s="40"/>
    </row>
    <row r="10" spans="1:88" ht="14.25" customHeight="1" x14ac:dyDescent="0.2">
      <c r="A10" s="225" t="s">
        <v>123</v>
      </c>
      <c r="B10" s="225" t="s">
        <v>169</v>
      </c>
      <c r="C10" s="226">
        <v>3694</v>
      </c>
      <c r="D10" s="227" t="s">
        <v>124</v>
      </c>
      <c r="E10" s="228">
        <v>21</v>
      </c>
      <c r="F10" s="228">
        <v>4</v>
      </c>
      <c r="G10" s="228">
        <v>3</v>
      </c>
      <c r="H10" s="228">
        <v>4</v>
      </c>
      <c r="I10" s="228">
        <v>13</v>
      </c>
      <c r="J10" s="228">
        <v>0</v>
      </c>
      <c r="K10" s="228">
        <v>1</v>
      </c>
      <c r="L10" s="229">
        <v>3</v>
      </c>
      <c r="M10" s="229">
        <v>0</v>
      </c>
      <c r="N10" s="229">
        <v>0</v>
      </c>
      <c r="O10" s="229">
        <v>0</v>
      </c>
      <c r="P10" s="229">
        <v>0</v>
      </c>
      <c r="Q10" s="42">
        <v>0</v>
      </c>
      <c r="R10" s="42">
        <v>0</v>
      </c>
      <c r="S10" s="42"/>
      <c r="T10" s="42">
        <v>2</v>
      </c>
      <c r="U10" s="42">
        <v>0</v>
      </c>
      <c r="V10" s="42">
        <v>0</v>
      </c>
      <c r="W10" s="42">
        <v>0</v>
      </c>
      <c r="X10" s="42">
        <v>0</v>
      </c>
      <c r="Y10" s="42">
        <v>0</v>
      </c>
      <c r="Z10" s="42">
        <v>0</v>
      </c>
      <c r="AA10" s="42">
        <v>0</v>
      </c>
      <c r="AB10" s="42">
        <v>0</v>
      </c>
      <c r="AC10" s="42">
        <v>0</v>
      </c>
      <c r="AD10" s="42">
        <v>0</v>
      </c>
      <c r="AE10" s="42">
        <v>0</v>
      </c>
      <c r="AF10" s="42">
        <v>0</v>
      </c>
      <c r="AG10" s="42">
        <v>0</v>
      </c>
      <c r="AH10" s="42">
        <v>0</v>
      </c>
      <c r="AI10" s="42">
        <v>0</v>
      </c>
      <c r="AJ10" s="69">
        <v>80</v>
      </c>
      <c r="AK10" s="44">
        <v>38</v>
      </c>
      <c r="AL10" s="70">
        <v>0</v>
      </c>
      <c r="AM10" s="63">
        <v>0</v>
      </c>
      <c r="AN10" s="63">
        <v>0</v>
      </c>
      <c r="AO10" s="63">
        <v>1</v>
      </c>
      <c r="AP10" s="63">
        <v>1</v>
      </c>
      <c r="AQ10" s="63">
        <v>2</v>
      </c>
      <c r="AR10" s="69">
        <v>1</v>
      </c>
      <c r="AS10" s="71">
        <v>0</v>
      </c>
      <c r="AT10" s="71">
        <v>0</v>
      </c>
      <c r="AU10" s="71">
        <v>0</v>
      </c>
      <c r="AV10" s="72">
        <v>0</v>
      </c>
      <c r="AW10" s="67">
        <v>0</v>
      </c>
      <c r="AX10" s="67">
        <v>0</v>
      </c>
      <c r="AY10" s="67">
        <v>0</v>
      </c>
      <c r="AZ10" s="67">
        <v>0</v>
      </c>
      <c r="BA10" s="69">
        <v>1</v>
      </c>
      <c r="BB10" s="71">
        <v>0</v>
      </c>
      <c r="BC10" s="71">
        <v>0</v>
      </c>
      <c r="BD10" s="71">
        <v>0</v>
      </c>
      <c r="BE10" s="53">
        <v>412580</v>
      </c>
      <c r="BF10" s="54">
        <v>0</v>
      </c>
      <c r="BG10" s="54">
        <v>0</v>
      </c>
      <c r="BH10" s="88">
        <v>0</v>
      </c>
      <c r="BI10" s="40">
        <v>0</v>
      </c>
      <c r="BJ10" s="44">
        <v>0</v>
      </c>
      <c r="BK10" s="44">
        <v>0</v>
      </c>
      <c r="BL10" s="44">
        <v>0</v>
      </c>
      <c r="BM10" s="44">
        <v>0</v>
      </c>
      <c r="BN10" s="55">
        <v>0</v>
      </c>
      <c r="BO10" s="55">
        <v>0</v>
      </c>
      <c r="BP10" s="55">
        <v>0</v>
      </c>
      <c r="BQ10" s="55">
        <v>0</v>
      </c>
      <c r="BR10" s="55">
        <v>0</v>
      </c>
      <c r="BS10" s="44">
        <v>28</v>
      </c>
      <c r="BT10" s="44">
        <v>27</v>
      </c>
      <c r="BU10" s="44">
        <v>28</v>
      </c>
      <c r="BV10" s="44">
        <v>0</v>
      </c>
      <c r="BW10" s="44">
        <v>0</v>
      </c>
      <c r="BX10" s="44">
        <v>34.08</v>
      </c>
      <c r="BY10" s="56"/>
      <c r="BZ10" s="56"/>
      <c r="CA10" s="87" t="s">
        <v>109</v>
      </c>
      <c r="CB10" s="56"/>
      <c r="CC10" s="56"/>
      <c r="CD10" s="57"/>
      <c r="CE10" s="58"/>
      <c r="CF10" s="59" t="s">
        <v>125</v>
      </c>
      <c r="CG10" s="58" t="s">
        <v>126</v>
      </c>
      <c r="CH10" s="58" t="s">
        <v>127</v>
      </c>
      <c r="CI10" s="58"/>
      <c r="CJ10" s="40"/>
    </row>
    <row r="11" spans="1:88" ht="12.75" x14ac:dyDescent="0.2">
      <c r="A11" s="225" t="s">
        <v>128</v>
      </c>
      <c r="B11" s="225" t="s">
        <v>169</v>
      </c>
      <c r="C11" s="226">
        <v>3897</v>
      </c>
      <c r="D11" s="227" t="s">
        <v>129</v>
      </c>
      <c r="E11" s="228">
        <v>7</v>
      </c>
      <c r="F11" s="228">
        <v>1</v>
      </c>
      <c r="G11" s="228">
        <v>2</v>
      </c>
      <c r="H11" s="228">
        <v>4</v>
      </c>
      <c r="I11" s="228">
        <v>3</v>
      </c>
      <c r="J11" s="228">
        <v>0</v>
      </c>
      <c r="K11" s="228">
        <v>7</v>
      </c>
      <c r="L11" s="229">
        <v>0</v>
      </c>
      <c r="M11" s="229">
        <v>0</v>
      </c>
      <c r="N11" s="229">
        <v>0</v>
      </c>
      <c r="O11" s="229">
        <v>0</v>
      </c>
      <c r="P11" s="229">
        <v>0</v>
      </c>
      <c r="Q11" s="42">
        <v>0</v>
      </c>
      <c r="R11" s="42">
        <v>0</v>
      </c>
      <c r="S11" s="42">
        <v>0</v>
      </c>
      <c r="T11" s="42">
        <v>0</v>
      </c>
      <c r="U11" s="42">
        <v>0</v>
      </c>
      <c r="V11" s="42">
        <v>0</v>
      </c>
      <c r="W11" s="42">
        <v>0</v>
      </c>
      <c r="X11" s="42">
        <v>0</v>
      </c>
      <c r="Y11" s="42">
        <v>0</v>
      </c>
      <c r="Z11" s="42">
        <v>0</v>
      </c>
      <c r="AA11" s="42">
        <v>0</v>
      </c>
      <c r="AB11" s="42">
        <v>0</v>
      </c>
      <c r="AC11" s="42">
        <v>0</v>
      </c>
      <c r="AD11" s="42">
        <v>0</v>
      </c>
      <c r="AE11" s="42">
        <v>0</v>
      </c>
      <c r="AF11" s="42">
        <v>0</v>
      </c>
      <c r="AG11" s="42">
        <v>0</v>
      </c>
      <c r="AH11" s="42">
        <v>0</v>
      </c>
      <c r="AI11" s="42">
        <v>0</v>
      </c>
      <c r="AJ11" s="69">
        <v>73</v>
      </c>
      <c r="AK11" s="44">
        <v>8</v>
      </c>
      <c r="AL11" s="70">
        <v>0</v>
      </c>
      <c r="AM11" s="63">
        <v>0</v>
      </c>
      <c r="AN11" s="63">
        <v>2</v>
      </c>
      <c r="AO11" s="62"/>
      <c r="AP11" s="63">
        <v>1</v>
      </c>
      <c r="AQ11" s="63">
        <v>1</v>
      </c>
      <c r="AR11" s="40">
        <v>1</v>
      </c>
      <c r="AS11" s="71">
        <v>0</v>
      </c>
      <c r="AT11" s="71">
        <v>0</v>
      </c>
      <c r="AU11" s="71">
        <v>0</v>
      </c>
      <c r="AV11" s="72">
        <v>0</v>
      </c>
      <c r="AW11" s="67">
        <v>0</v>
      </c>
      <c r="AX11" s="67">
        <v>0</v>
      </c>
      <c r="AY11" s="67">
        <v>0</v>
      </c>
      <c r="AZ11" s="67">
        <v>0</v>
      </c>
      <c r="BA11" s="69">
        <v>0</v>
      </c>
      <c r="BB11" s="71">
        <v>0</v>
      </c>
      <c r="BC11" s="71">
        <v>0</v>
      </c>
      <c r="BD11" s="71">
        <v>0</v>
      </c>
      <c r="BE11" s="54">
        <v>0</v>
      </c>
      <c r="BF11" s="54">
        <v>0</v>
      </c>
      <c r="BG11" s="54">
        <v>0</v>
      </c>
      <c r="BH11" s="88">
        <v>0</v>
      </c>
      <c r="BI11" s="40">
        <v>0</v>
      </c>
      <c r="BJ11" s="44">
        <v>0</v>
      </c>
      <c r="BK11" s="44">
        <v>0</v>
      </c>
      <c r="BL11" s="44">
        <v>0</v>
      </c>
      <c r="BM11" s="44">
        <v>0</v>
      </c>
      <c r="BN11" s="55">
        <v>0</v>
      </c>
      <c r="BO11" s="55">
        <v>0</v>
      </c>
      <c r="BP11" s="55">
        <v>0</v>
      </c>
      <c r="BQ11" s="55">
        <v>0</v>
      </c>
      <c r="BR11" s="55">
        <v>0</v>
      </c>
      <c r="BS11" s="41">
        <v>0</v>
      </c>
      <c r="BT11" s="41">
        <v>0</v>
      </c>
      <c r="BU11" s="41">
        <v>0</v>
      </c>
      <c r="BV11" s="41">
        <v>0</v>
      </c>
      <c r="BW11" s="41">
        <v>0</v>
      </c>
      <c r="BX11" s="41">
        <v>0</v>
      </c>
      <c r="BY11" s="56"/>
      <c r="BZ11" s="56"/>
      <c r="CA11" s="56"/>
      <c r="CB11" s="56"/>
      <c r="CC11" s="56"/>
      <c r="CD11" s="57"/>
      <c r="CE11" s="58"/>
      <c r="CF11" s="59"/>
      <c r="CG11" s="58"/>
      <c r="CH11" s="59"/>
      <c r="CI11" s="58"/>
      <c r="CJ11" s="40"/>
    </row>
    <row r="12" spans="1:88" ht="12.75" customHeight="1" x14ac:dyDescent="0.2">
      <c r="A12" s="225" t="s">
        <v>130</v>
      </c>
      <c r="B12" s="225" t="s">
        <v>169</v>
      </c>
      <c r="C12" s="226">
        <v>7419</v>
      </c>
      <c r="D12" s="227" t="s">
        <v>131</v>
      </c>
      <c r="E12" s="228">
        <v>19</v>
      </c>
      <c r="F12" s="228">
        <v>0</v>
      </c>
      <c r="G12" s="228">
        <v>1</v>
      </c>
      <c r="H12" s="228">
        <v>0</v>
      </c>
      <c r="I12" s="228">
        <v>12</v>
      </c>
      <c r="J12" s="228">
        <v>0</v>
      </c>
      <c r="K12" s="228">
        <v>1</v>
      </c>
      <c r="L12" s="229">
        <v>5</v>
      </c>
      <c r="M12" s="229">
        <v>0</v>
      </c>
      <c r="N12" s="229">
        <v>0</v>
      </c>
      <c r="O12" s="229">
        <v>0</v>
      </c>
      <c r="P12" s="229">
        <v>0</v>
      </c>
      <c r="Q12" s="42">
        <v>0</v>
      </c>
      <c r="R12" s="42">
        <v>0</v>
      </c>
      <c r="S12" s="42">
        <v>0</v>
      </c>
      <c r="T12" s="42">
        <v>0</v>
      </c>
      <c r="U12" s="42">
        <v>0</v>
      </c>
      <c r="V12" s="42">
        <v>0</v>
      </c>
      <c r="W12" s="42">
        <v>0</v>
      </c>
      <c r="X12" s="42">
        <v>0</v>
      </c>
      <c r="Y12" s="42">
        <v>0</v>
      </c>
      <c r="Z12" s="42">
        <v>0</v>
      </c>
      <c r="AA12" s="42">
        <v>0</v>
      </c>
      <c r="AB12" s="42">
        <v>0</v>
      </c>
      <c r="AC12" s="42">
        <v>0</v>
      </c>
      <c r="AD12" s="42">
        <v>0</v>
      </c>
      <c r="AE12" s="42">
        <v>0</v>
      </c>
      <c r="AF12" s="42">
        <v>0</v>
      </c>
      <c r="AG12" s="42">
        <v>0</v>
      </c>
      <c r="AH12" s="42">
        <v>0</v>
      </c>
      <c r="AI12" s="42">
        <v>0</v>
      </c>
      <c r="AJ12" s="69">
        <v>162</v>
      </c>
      <c r="AK12" s="44">
        <v>32</v>
      </c>
      <c r="AL12" s="70">
        <v>0</v>
      </c>
      <c r="AM12" s="63">
        <v>0</v>
      </c>
      <c r="AN12" s="63">
        <v>0</v>
      </c>
      <c r="AO12" s="63">
        <v>0</v>
      </c>
      <c r="AP12" s="63">
        <v>0</v>
      </c>
      <c r="AQ12" s="63">
        <v>1</v>
      </c>
      <c r="AR12" s="69">
        <v>1</v>
      </c>
      <c r="AS12" s="71">
        <v>0</v>
      </c>
      <c r="AT12" s="71">
        <v>0</v>
      </c>
      <c r="AU12" s="71">
        <v>0</v>
      </c>
      <c r="AV12" s="72">
        <v>0</v>
      </c>
      <c r="AW12" s="67">
        <v>0</v>
      </c>
      <c r="AX12" s="67">
        <v>0</v>
      </c>
      <c r="AY12" s="67">
        <v>0</v>
      </c>
      <c r="AZ12" s="67">
        <v>0</v>
      </c>
      <c r="BA12" s="69">
        <v>1</v>
      </c>
      <c r="BB12" s="71">
        <v>0</v>
      </c>
      <c r="BC12" s="71">
        <v>0</v>
      </c>
      <c r="BD12" s="71">
        <v>1</v>
      </c>
      <c r="BE12" s="54">
        <v>0</v>
      </c>
      <c r="BF12" s="54">
        <v>0</v>
      </c>
      <c r="BG12" s="54">
        <v>0</v>
      </c>
      <c r="BH12" s="88">
        <v>0</v>
      </c>
      <c r="BI12" s="40">
        <v>0</v>
      </c>
      <c r="BJ12" s="44">
        <v>0</v>
      </c>
      <c r="BK12" s="44">
        <v>0</v>
      </c>
      <c r="BL12" s="44">
        <v>0</v>
      </c>
      <c r="BM12" s="44">
        <v>0</v>
      </c>
      <c r="BN12" s="55">
        <v>0</v>
      </c>
      <c r="BO12" s="55">
        <v>0</v>
      </c>
      <c r="BP12" s="55">
        <v>0</v>
      </c>
      <c r="BQ12" s="55">
        <v>0</v>
      </c>
      <c r="BR12" s="55">
        <v>0</v>
      </c>
      <c r="BS12" s="41">
        <v>0</v>
      </c>
      <c r="BT12" s="41">
        <v>0</v>
      </c>
      <c r="BU12" s="41">
        <v>0</v>
      </c>
      <c r="BV12" s="41">
        <v>0</v>
      </c>
      <c r="BW12" s="41">
        <v>0</v>
      </c>
      <c r="BX12" s="41">
        <v>0</v>
      </c>
      <c r="BY12" s="56"/>
      <c r="BZ12" s="56"/>
      <c r="CA12" s="56"/>
      <c r="CB12" s="56"/>
      <c r="CC12" s="56"/>
      <c r="CD12" s="57"/>
      <c r="CE12" s="58"/>
      <c r="CF12" s="59"/>
      <c r="CG12" s="58"/>
      <c r="CH12" s="59"/>
      <c r="CI12" s="58"/>
      <c r="CJ12" s="40"/>
    </row>
    <row r="13" spans="1:88" ht="12.75" x14ac:dyDescent="0.2">
      <c r="A13" s="225" t="s">
        <v>132</v>
      </c>
      <c r="B13" s="225" t="s">
        <v>169</v>
      </c>
      <c r="C13" s="226" t="s">
        <v>133</v>
      </c>
      <c r="D13" s="227" t="s">
        <v>134</v>
      </c>
      <c r="E13" s="228">
        <v>21</v>
      </c>
      <c r="F13" s="228">
        <v>4</v>
      </c>
      <c r="G13" s="228">
        <v>2</v>
      </c>
      <c r="H13" s="228">
        <v>3</v>
      </c>
      <c r="I13" s="228">
        <v>8</v>
      </c>
      <c r="J13" s="228">
        <v>2</v>
      </c>
      <c r="K13" s="228">
        <v>2</v>
      </c>
      <c r="L13" s="229">
        <v>1</v>
      </c>
      <c r="M13" s="229">
        <v>1</v>
      </c>
      <c r="N13" s="229">
        <v>1</v>
      </c>
      <c r="O13" s="229">
        <v>0</v>
      </c>
      <c r="P13" s="229">
        <v>1</v>
      </c>
      <c r="Q13" s="42">
        <v>0</v>
      </c>
      <c r="R13" s="42">
        <v>1</v>
      </c>
      <c r="S13" s="42">
        <v>0</v>
      </c>
      <c r="T13" s="42">
        <v>0</v>
      </c>
      <c r="U13" s="42">
        <v>0</v>
      </c>
      <c r="V13" s="42">
        <v>0</v>
      </c>
      <c r="W13" s="42">
        <v>0</v>
      </c>
      <c r="X13" s="42">
        <v>0</v>
      </c>
      <c r="Y13" s="42">
        <v>0</v>
      </c>
      <c r="Z13" s="42">
        <v>0</v>
      </c>
      <c r="AA13" s="42">
        <v>0</v>
      </c>
      <c r="AB13" s="42">
        <v>0</v>
      </c>
      <c r="AC13" s="42">
        <v>0</v>
      </c>
      <c r="AD13" s="42">
        <v>0</v>
      </c>
      <c r="AE13" s="42">
        <v>0</v>
      </c>
      <c r="AF13" s="42">
        <v>0</v>
      </c>
      <c r="AG13" s="42">
        <v>0</v>
      </c>
      <c r="AH13" s="42">
        <v>0</v>
      </c>
      <c r="AI13" s="42">
        <v>0</v>
      </c>
      <c r="AJ13" s="69">
        <v>386</v>
      </c>
      <c r="AK13" s="44">
        <v>30</v>
      </c>
      <c r="AL13" s="70">
        <v>0</v>
      </c>
      <c r="AM13" s="63">
        <v>0</v>
      </c>
      <c r="AN13" s="63">
        <v>0</v>
      </c>
      <c r="AO13" s="63">
        <v>0</v>
      </c>
      <c r="AP13" s="63">
        <v>0</v>
      </c>
      <c r="AQ13" s="63">
        <v>0</v>
      </c>
      <c r="AR13" s="69">
        <v>2</v>
      </c>
      <c r="AS13" s="71">
        <v>0</v>
      </c>
      <c r="AT13" s="71">
        <v>0</v>
      </c>
      <c r="AU13" s="71">
        <v>0</v>
      </c>
      <c r="AV13" s="72">
        <v>0</v>
      </c>
      <c r="AW13" s="67">
        <v>0</v>
      </c>
      <c r="AX13" s="67">
        <v>0</v>
      </c>
      <c r="AY13" s="67">
        <v>0</v>
      </c>
      <c r="AZ13" s="67">
        <v>0</v>
      </c>
      <c r="BA13" s="69">
        <v>0</v>
      </c>
      <c r="BB13" s="71">
        <v>0</v>
      </c>
      <c r="BC13" s="71">
        <v>0</v>
      </c>
      <c r="BD13" s="71">
        <v>0</v>
      </c>
      <c r="BE13" s="54">
        <v>0</v>
      </c>
      <c r="BF13" s="54">
        <v>0</v>
      </c>
      <c r="BG13" s="54">
        <v>0</v>
      </c>
      <c r="BH13" s="88">
        <v>0</v>
      </c>
      <c r="BI13" s="40">
        <v>0</v>
      </c>
      <c r="BJ13" s="44">
        <v>0</v>
      </c>
      <c r="BK13" s="44">
        <v>0</v>
      </c>
      <c r="BL13" s="44">
        <v>0</v>
      </c>
      <c r="BM13" s="44">
        <v>0</v>
      </c>
      <c r="BN13" s="55">
        <v>0</v>
      </c>
      <c r="BO13" s="55">
        <v>0</v>
      </c>
      <c r="BP13" s="55">
        <v>0</v>
      </c>
      <c r="BQ13" s="55">
        <v>0</v>
      </c>
      <c r="BR13" s="55">
        <v>0</v>
      </c>
      <c r="BS13" s="44">
        <v>68</v>
      </c>
      <c r="BT13" s="44">
        <v>31</v>
      </c>
      <c r="BU13" s="44">
        <v>0</v>
      </c>
      <c r="BV13" s="44">
        <v>30</v>
      </c>
      <c r="BW13" s="44">
        <v>0</v>
      </c>
      <c r="BX13" s="44">
        <v>0</v>
      </c>
      <c r="BY13" s="56"/>
      <c r="BZ13" s="56"/>
      <c r="CA13" s="56" t="s">
        <v>135</v>
      </c>
      <c r="CB13" s="56"/>
      <c r="CC13" s="56"/>
      <c r="CD13" s="57"/>
      <c r="CE13" s="58"/>
      <c r="CF13" s="59" t="s">
        <v>136</v>
      </c>
      <c r="CG13" s="58" t="s">
        <v>137</v>
      </c>
      <c r="CH13" s="59"/>
      <c r="CI13" s="58"/>
      <c r="CJ13" s="40"/>
    </row>
    <row r="14" spans="1:88" ht="12.75" x14ac:dyDescent="0.2">
      <c r="A14" s="225" t="s">
        <v>138</v>
      </c>
      <c r="B14" s="225" t="s">
        <v>169</v>
      </c>
      <c r="C14" s="226">
        <v>7420</v>
      </c>
      <c r="D14" s="227" t="s">
        <v>139</v>
      </c>
      <c r="E14" s="228">
        <v>21</v>
      </c>
      <c r="F14" s="228">
        <v>1</v>
      </c>
      <c r="G14" s="228">
        <v>10</v>
      </c>
      <c r="H14" s="228">
        <v>2</v>
      </c>
      <c r="I14" s="228">
        <v>8</v>
      </c>
      <c r="J14" s="228">
        <v>0</v>
      </c>
      <c r="K14" s="228">
        <v>0</v>
      </c>
      <c r="L14" s="229">
        <v>0</v>
      </c>
      <c r="M14" s="229">
        <v>0</v>
      </c>
      <c r="N14" s="229">
        <v>0</v>
      </c>
      <c r="O14" s="229">
        <v>0</v>
      </c>
      <c r="P14" s="229">
        <v>0</v>
      </c>
      <c r="Q14" s="42">
        <v>0</v>
      </c>
      <c r="R14" s="42">
        <v>0</v>
      </c>
      <c r="S14" s="42">
        <v>0</v>
      </c>
      <c r="T14" s="42">
        <v>0</v>
      </c>
      <c r="U14" s="42">
        <v>0</v>
      </c>
      <c r="V14" s="42">
        <v>0</v>
      </c>
      <c r="W14" s="42">
        <v>0</v>
      </c>
      <c r="X14" s="42">
        <v>0</v>
      </c>
      <c r="Y14" s="42">
        <v>0</v>
      </c>
      <c r="Z14" s="42">
        <v>0</v>
      </c>
      <c r="AA14" s="42">
        <v>0</v>
      </c>
      <c r="AB14" s="42">
        <v>0</v>
      </c>
      <c r="AC14" s="42">
        <v>0</v>
      </c>
      <c r="AD14" s="42">
        <v>0</v>
      </c>
      <c r="AE14" s="42">
        <v>0</v>
      </c>
      <c r="AF14" s="42">
        <v>0</v>
      </c>
      <c r="AG14" s="42">
        <v>0</v>
      </c>
      <c r="AH14" s="42">
        <v>0</v>
      </c>
      <c r="AI14" s="42">
        <v>0</v>
      </c>
      <c r="AJ14" s="69">
        <v>171</v>
      </c>
      <c r="AK14" s="44">
        <v>22</v>
      </c>
      <c r="AL14" s="70">
        <v>0</v>
      </c>
      <c r="AM14" s="63">
        <v>0</v>
      </c>
      <c r="AN14" s="63">
        <v>0</v>
      </c>
      <c r="AO14" s="63">
        <v>0</v>
      </c>
      <c r="AP14" s="63">
        <v>0</v>
      </c>
      <c r="AQ14" s="63">
        <v>1</v>
      </c>
      <c r="AR14" s="69">
        <v>1</v>
      </c>
      <c r="AS14" s="71">
        <v>0</v>
      </c>
      <c r="AT14" s="71">
        <v>0</v>
      </c>
      <c r="AU14" s="71">
        <v>0</v>
      </c>
      <c r="AV14" s="72">
        <v>0</v>
      </c>
      <c r="AW14" s="67">
        <v>0</v>
      </c>
      <c r="AX14" s="67">
        <v>0</v>
      </c>
      <c r="AY14" s="67">
        <v>0</v>
      </c>
      <c r="AZ14" s="67">
        <v>0</v>
      </c>
      <c r="BA14" s="69">
        <v>0</v>
      </c>
      <c r="BB14" s="71">
        <v>0</v>
      </c>
      <c r="BC14" s="71">
        <v>0</v>
      </c>
      <c r="BD14" s="71">
        <v>0</v>
      </c>
      <c r="BE14" s="54">
        <v>0</v>
      </c>
      <c r="BF14" s="54">
        <v>0</v>
      </c>
      <c r="BG14" s="54">
        <v>0</v>
      </c>
      <c r="BH14" s="88">
        <v>0</v>
      </c>
      <c r="BI14" s="40">
        <v>0</v>
      </c>
      <c r="BJ14" s="44">
        <v>0</v>
      </c>
      <c r="BK14" s="44">
        <v>0</v>
      </c>
      <c r="BL14" s="44">
        <v>0</v>
      </c>
      <c r="BM14" s="44">
        <v>0</v>
      </c>
      <c r="BN14" s="55">
        <v>0</v>
      </c>
      <c r="BO14" s="55">
        <v>0</v>
      </c>
      <c r="BP14" s="55">
        <v>0</v>
      </c>
      <c r="BQ14" s="55">
        <v>0</v>
      </c>
      <c r="BR14" s="55">
        <v>0</v>
      </c>
      <c r="BS14" s="44" t="s">
        <v>140</v>
      </c>
      <c r="BT14" s="44">
        <v>44</v>
      </c>
      <c r="BU14" s="44">
        <v>53</v>
      </c>
      <c r="BV14" s="44">
        <v>0</v>
      </c>
      <c r="BW14" s="44">
        <v>0</v>
      </c>
      <c r="BX14" s="44">
        <v>0</v>
      </c>
      <c r="BY14" s="56"/>
      <c r="BZ14" s="56"/>
      <c r="CA14" s="56"/>
      <c r="CB14" s="56"/>
      <c r="CC14" s="56"/>
      <c r="CD14" s="57"/>
      <c r="CE14" s="58"/>
      <c r="CF14" s="59"/>
      <c r="CG14" s="58"/>
      <c r="CH14" s="59"/>
      <c r="CI14" s="58"/>
      <c r="CJ14" s="40"/>
    </row>
    <row r="15" spans="1:88" ht="12.75" x14ac:dyDescent="0.2">
      <c r="A15" s="225" t="s">
        <v>141</v>
      </c>
      <c r="B15" s="225" t="s">
        <v>169</v>
      </c>
      <c r="C15" s="226">
        <v>3631</v>
      </c>
      <c r="D15" s="227" t="s">
        <v>142</v>
      </c>
      <c r="E15" s="228">
        <v>5</v>
      </c>
      <c r="F15" s="228">
        <v>2</v>
      </c>
      <c r="G15" s="228">
        <v>0</v>
      </c>
      <c r="H15" s="228">
        <v>5</v>
      </c>
      <c r="I15" s="228">
        <v>0</v>
      </c>
      <c r="J15" s="228">
        <v>2</v>
      </c>
      <c r="K15" s="228">
        <v>0</v>
      </c>
      <c r="L15" s="229">
        <v>0</v>
      </c>
      <c r="M15" s="229">
        <v>0</v>
      </c>
      <c r="N15" s="229">
        <v>0</v>
      </c>
      <c r="O15" s="229">
        <v>0</v>
      </c>
      <c r="P15" s="229">
        <v>0</v>
      </c>
      <c r="Q15" s="42">
        <v>0</v>
      </c>
      <c r="R15" s="42">
        <v>0</v>
      </c>
      <c r="S15" s="42">
        <v>0</v>
      </c>
      <c r="T15" s="42">
        <v>0</v>
      </c>
      <c r="U15" s="42">
        <v>0</v>
      </c>
      <c r="V15" s="42">
        <v>0</v>
      </c>
      <c r="W15" s="42">
        <v>0</v>
      </c>
      <c r="X15" s="42">
        <v>0</v>
      </c>
      <c r="Y15" s="42">
        <v>0</v>
      </c>
      <c r="Z15" s="42">
        <v>0</v>
      </c>
      <c r="AA15" s="42">
        <v>0</v>
      </c>
      <c r="AB15" s="42">
        <v>0</v>
      </c>
      <c r="AC15" s="42">
        <v>0</v>
      </c>
      <c r="AD15" s="42">
        <v>0</v>
      </c>
      <c r="AE15" s="42">
        <v>0</v>
      </c>
      <c r="AF15" s="42">
        <v>0</v>
      </c>
      <c r="AG15" s="42">
        <v>0</v>
      </c>
      <c r="AH15" s="42">
        <v>0</v>
      </c>
      <c r="AI15" s="42">
        <v>0</v>
      </c>
      <c r="AJ15" s="69">
        <v>36</v>
      </c>
      <c r="AK15" s="44">
        <v>5</v>
      </c>
      <c r="AL15" s="70">
        <v>0</v>
      </c>
      <c r="AM15" s="63">
        <v>0</v>
      </c>
      <c r="AN15" s="63">
        <v>0</v>
      </c>
      <c r="AO15" s="63">
        <v>0</v>
      </c>
      <c r="AP15" s="63">
        <v>0</v>
      </c>
      <c r="AQ15" s="63">
        <v>0</v>
      </c>
      <c r="AR15" s="69">
        <v>0</v>
      </c>
      <c r="AS15" s="71">
        <v>0</v>
      </c>
      <c r="AT15" s="71">
        <v>0</v>
      </c>
      <c r="AU15" s="71">
        <v>0</v>
      </c>
      <c r="AV15" s="72">
        <v>0</v>
      </c>
      <c r="AW15" s="67">
        <v>0</v>
      </c>
      <c r="AX15" s="67">
        <v>0</v>
      </c>
      <c r="AY15" s="67">
        <v>0</v>
      </c>
      <c r="AZ15" s="67">
        <v>0</v>
      </c>
      <c r="BA15" s="69">
        <v>0</v>
      </c>
      <c r="BB15" s="71">
        <v>0</v>
      </c>
      <c r="BC15" s="71">
        <v>0</v>
      </c>
      <c r="BD15" s="71">
        <v>0</v>
      </c>
      <c r="BE15" s="54">
        <v>0</v>
      </c>
      <c r="BF15" s="54">
        <v>0</v>
      </c>
      <c r="BG15" s="54">
        <v>0</v>
      </c>
      <c r="BH15" s="88">
        <v>0</v>
      </c>
      <c r="BI15" s="40">
        <v>0</v>
      </c>
      <c r="BJ15" s="44">
        <v>0</v>
      </c>
      <c r="BK15" s="44">
        <v>0</v>
      </c>
      <c r="BL15" s="44">
        <v>0</v>
      </c>
      <c r="BM15" s="44">
        <v>0</v>
      </c>
      <c r="BN15" s="55">
        <v>0</v>
      </c>
      <c r="BO15" s="55">
        <v>0</v>
      </c>
      <c r="BP15" s="55">
        <v>0</v>
      </c>
      <c r="BQ15" s="55">
        <v>0</v>
      </c>
      <c r="BR15" s="55">
        <v>0</v>
      </c>
      <c r="BS15" s="44">
        <v>0</v>
      </c>
      <c r="BT15" s="44">
        <v>0</v>
      </c>
      <c r="BU15" s="44">
        <v>0</v>
      </c>
      <c r="BV15" s="44">
        <v>0</v>
      </c>
      <c r="BW15" s="44">
        <v>0</v>
      </c>
      <c r="BX15" s="44">
        <v>0</v>
      </c>
      <c r="BY15" s="56">
        <v>0</v>
      </c>
      <c r="BZ15" s="56">
        <v>0</v>
      </c>
      <c r="CA15" s="56">
        <v>0</v>
      </c>
      <c r="CB15" s="56">
        <v>0</v>
      </c>
      <c r="CC15" s="56">
        <v>0</v>
      </c>
      <c r="CD15" s="57">
        <v>0</v>
      </c>
      <c r="CE15" s="58">
        <v>0</v>
      </c>
      <c r="CF15" s="59">
        <v>0</v>
      </c>
      <c r="CG15" s="58">
        <v>0</v>
      </c>
      <c r="CH15" s="59">
        <v>0</v>
      </c>
      <c r="CI15" s="58">
        <v>0</v>
      </c>
      <c r="CJ15" s="40">
        <v>0</v>
      </c>
    </row>
    <row r="16" spans="1:88" ht="12.75" customHeight="1" x14ac:dyDescent="0.2">
      <c r="A16" s="225" t="s">
        <v>143</v>
      </c>
      <c r="B16" s="225" t="s">
        <v>169</v>
      </c>
      <c r="C16" s="226">
        <v>3744</v>
      </c>
      <c r="D16" s="227" t="s">
        <v>144</v>
      </c>
      <c r="E16" s="228">
        <v>1</v>
      </c>
      <c r="F16" s="228">
        <v>0</v>
      </c>
      <c r="G16" s="228">
        <v>0</v>
      </c>
      <c r="H16" s="228">
        <v>0</v>
      </c>
      <c r="I16" s="228">
        <v>0</v>
      </c>
      <c r="J16" s="228">
        <v>0</v>
      </c>
      <c r="K16" s="228">
        <v>0</v>
      </c>
      <c r="L16" s="229">
        <v>0</v>
      </c>
      <c r="M16" s="229">
        <v>0</v>
      </c>
      <c r="N16" s="229">
        <v>0</v>
      </c>
      <c r="O16" s="229">
        <v>0</v>
      </c>
      <c r="P16" s="229">
        <v>0</v>
      </c>
      <c r="Q16" s="42">
        <v>0</v>
      </c>
      <c r="R16" s="42">
        <v>0</v>
      </c>
      <c r="S16" s="42">
        <v>0</v>
      </c>
      <c r="T16" s="42">
        <v>0</v>
      </c>
      <c r="U16" s="42">
        <v>0</v>
      </c>
      <c r="V16" s="42">
        <v>0</v>
      </c>
      <c r="W16" s="42">
        <v>0</v>
      </c>
      <c r="X16" s="42">
        <v>0</v>
      </c>
      <c r="Y16" s="42">
        <v>0</v>
      </c>
      <c r="Z16" s="42">
        <v>0</v>
      </c>
      <c r="AA16" s="42">
        <v>0</v>
      </c>
      <c r="AB16" s="42">
        <v>0</v>
      </c>
      <c r="AC16" s="42">
        <v>0</v>
      </c>
      <c r="AD16" s="42">
        <v>0</v>
      </c>
      <c r="AE16" s="42">
        <v>0</v>
      </c>
      <c r="AF16" s="42">
        <v>0</v>
      </c>
      <c r="AG16" s="42">
        <v>0</v>
      </c>
      <c r="AH16" s="42">
        <v>0</v>
      </c>
      <c r="AI16" s="42">
        <v>0</v>
      </c>
      <c r="AJ16" s="69">
        <v>0</v>
      </c>
      <c r="AK16" s="44">
        <v>0</v>
      </c>
      <c r="AL16" s="70">
        <v>0</v>
      </c>
      <c r="AM16" s="63">
        <v>0</v>
      </c>
      <c r="AN16" s="63">
        <v>0</v>
      </c>
      <c r="AO16" s="63">
        <v>0</v>
      </c>
      <c r="AP16" s="63">
        <v>0</v>
      </c>
      <c r="AQ16" s="63">
        <v>0</v>
      </c>
      <c r="AR16" s="69">
        <v>0</v>
      </c>
      <c r="AS16" s="71">
        <v>0</v>
      </c>
      <c r="AT16" s="71">
        <v>0</v>
      </c>
      <c r="AU16" s="71">
        <v>0</v>
      </c>
      <c r="AV16" s="72">
        <v>0</v>
      </c>
      <c r="AW16" s="67">
        <v>0</v>
      </c>
      <c r="AX16" s="67">
        <v>0</v>
      </c>
      <c r="AY16" s="67">
        <v>0</v>
      </c>
      <c r="AZ16" s="67">
        <v>0</v>
      </c>
      <c r="BA16" s="69">
        <v>0</v>
      </c>
      <c r="BB16" s="71">
        <v>0</v>
      </c>
      <c r="BC16" s="71">
        <v>0</v>
      </c>
      <c r="BD16" s="71">
        <v>0</v>
      </c>
      <c r="BE16" s="54">
        <v>0</v>
      </c>
      <c r="BF16" s="54">
        <v>0</v>
      </c>
      <c r="BG16" s="54">
        <v>0</v>
      </c>
      <c r="BH16" s="88">
        <v>0</v>
      </c>
      <c r="BI16" s="40">
        <v>0</v>
      </c>
      <c r="BJ16" s="44">
        <v>0</v>
      </c>
      <c r="BK16" s="44">
        <v>0</v>
      </c>
      <c r="BL16" s="44">
        <v>0</v>
      </c>
      <c r="BM16" s="44">
        <v>0</v>
      </c>
      <c r="BN16" s="55">
        <v>0</v>
      </c>
      <c r="BO16" s="55">
        <v>0</v>
      </c>
      <c r="BP16" s="55">
        <v>0</v>
      </c>
      <c r="BQ16" s="55">
        <v>0</v>
      </c>
      <c r="BR16" s="55">
        <v>0</v>
      </c>
      <c r="BS16" s="44">
        <v>0</v>
      </c>
      <c r="BT16" s="44">
        <v>0</v>
      </c>
      <c r="BU16" s="44">
        <v>0</v>
      </c>
      <c r="BV16" s="44">
        <v>0</v>
      </c>
      <c r="BW16" s="44">
        <v>0</v>
      </c>
      <c r="BX16" s="44">
        <v>0</v>
      </c>
      <c r="BY16" s="56"/>
      <c r="BZ16" s="56"/>
      <c r="CA16" s="56" t="s">
        <v>145</v>
      </c>
      <c r="CB16" s="56" t="s">
        <v>146</v>
      </c>
      <c r="CC16" s="56"/>
      <c r="CD16" s="57"/>
      <c r="CE16" s="58" t="s">
        <v>147</v>
      </c>
      <c r="CF16" s="59"/>
      <c r="CG16" s="58"/>
      <c r="CH16" s="59"/>
      <c r="CI16" s="58"/>
      <c r="CJ16" s="40"/>
    </row>
    <row r="17" spans="1:88" ht="12.75" x14ac:dyDescent="0.2">
      <c r="A17" s="225" t="s">
        <v>148</v>
      </c>
      <c r="B17" s="225" t="s">
        <v>169</v>
      </c>
      <c r="C17" s="226">
        <v>3583</v>
      </c>
      <c r="D17" s="227" t="s">
        <v>149</v>
      </c>
      <c r="E17" s="228">
        <v>0</v>
      </c>
      <c r="F17" s="228">
        <v>0</v>
      </c>
      <c r="G17" s="228">
        <v>0</v>
      </c>
      <c r="H17" s="228">
        <v>0</v>
      </c>
      <c r="I17" s="228">
        <v>0</v>
      </c>
      <c r="J17" s="228">
        <v>0</v>
      </c>
      <c r="K17" s="228">
        <v>0</v>
      </c>
      <c r="L17" s="229">
        <v>0</v>
      </c>
      <c r="M17" s="229">
        <v>0</v>
      </c>
      <c r="N17" s="229">
        <v>0</v>
      </c>
      <c r="O17" s="229">
        <v>0</v>
      </c>
      <c r="P17" s="229">
        <v>0</v>
      </c>
      <c r="Q17" s="42">
        <v>0</v>
      </c>
      <c r="R17" s="42">
        <v>0</v>
      </c>
      <c r="S17" s="42">
        <v>0</v>
      </c>
      <c r="T17" s="42">
        <v>0</v>
      </c>
      <c r="U17" s="42">
        <v>0</v>
      </c>
      <c r="V17" s="42">
        <v>0</v>
      </c>
      <c r="W17" s="42">
        <v>0</v>
      </c>
      <c r="X17" s="42">
        <v>0</v>
      </c>
      <c r="Y17" s="42">
        <v>0</v>
      </c>
      <c r="Z17" s="42">
        <v>0</v>
      </c>
      <c r="AA17" s="42">
        <v>0</v>
      </c>
      <c r="AB17" s="42">
        <v>0</v>
      </c>
      <c r="AC17" s="42">
        <v>0</v>
      </c>
      <c r="AD17" s="42">
        <v>0</v>
      </c>
      <c r="AE17" s="42">
        <v>0</v>
      </c>
      <c r="AF17" s="42">
        <v>0</v>
      </c>
      <c r="AG17" s="42">
        <v>0</v>
      </c>
      <c r="AH17" s="42">
        <v>0</v>
      </c>
      <c r="AI17" s="42">
        <v>0</v>
      </c>
      <c r="AJ17" s="69">
        <v>0</v>
      </c>
      <c r="AK17" s="44">
        <v>0</v>
      </c>
      <c r="AL17" s="70">
        <v>0</v>
      </c>
      <c r="AM17" s="63">
        <v>0</v>
      </c>
      <c r="AN17" s="63">
        <v>0</v>
      </c>
      <c r="AO17" s="63">
        <v>0</v>
      </c>
      <c r="AP17" s="63">
        <v>0</v>
      </c>
      <c r="AQ17" s="63">
        <v>0</v>
      </c>
      <c r="AR17" s="69">
        <v>0</v>
      </c>
      <c r="AS17" s="71">
        <v>0</v>
      </c>
      <c r="AT17" s="71">
        <v>0</v>
      </c>
      <c r="AU17" s="71">
        <v>0</v>
      </c>
      <c r="AV17" s="72">
        <v>0</v>
      </c>
      <c r="AW17" s="67">
        <v>0</v>
      </c>
      <c r="AX17" s="67">
        <v>0</v>
      </c>
      <c r="AY17" s="67">
        <v>0</v>
      </c>
      <c r="AZ17" s="67">
        <v>0</v>
      </c>
      <c r="BA17" s="69">
        <v>0</v>
      </c>
      <c r="BB17" s="71">
        <v>0</v>
      </c>
      <c r="BC17" s="71">
        <v>0</v>
      </c>
      <c r="BD17" s="71">
        <v>0</v>
      </c>
      <c r="BE17" s="54">
        <v>0</v>
      </c>
      <c r="BF17" s="54">
        <v>0</v>
      </c>
      <c r="BG17" s="54">
        <v>0</v>
      </c>
      <c r="BH17" s="88">
        <v>0</v>
      </c>
      <c r="BI17" s="40">
        <v>0</v>
      </c>
      <c r="BJ17" s="44">
        <v>0</v>
      </c>
      <c r="BK17" s="44">
        <v>0</v>
      </c>
      <c r="BL17" s="44">
        <v>0</v>
      </c>
      <c r="BM17" s="44">
        <v>0</v>
      </c>
      <c r="BN17" s="55">
        <v>0</v>
      </c>
      <c r="BO17" s="55">
        <v>0</v>
      </c>
      <c r="BP17" s="55">
        <v>0</v>
      </c>
      <c r="BQ17" s="55">
        <v>0</v>
      </c>
      <c r="BR17" s="55">
        <v>0</v>
      </c>
      <c r="BS17" s="44">
        <v>0</v>
      </c>
      <c r="BT17" s="44">
        <v>0</v>
      </c>
      <c r="BU17" s="44">
        <v>0</v>
      </c>
      <c r="BV17" s="44">
        <v>0</v>
      </c>
      <c r="BW17" s="44">
        <v>0</v>
      </c>
      <c r="BX17" s="44">
        <v>0</v>
      </c>
      <c r="BY17" s="56"/>
      <c r="BZ17" s="56"/>
      <c r="CA17" s="56"/>
      <c r="CB17" s="56"/>
      <c r="CC17" s="56"/>
      <c r="CD17" s="57"/>
      <c r="CE17" s="58"/>
      <c r="CF17" s="59"/>
      <c r="CG17" s="58"/>
      <c r="CH17" s="59"/>
      <c r="CI17" s="58"/>
      <c r="CJ17" s="40"/>
    </row>
    <row r="18" spans="1:88" ht="12.75" x14ac:dyDescent="0.2">
      <c r="A18" s="225" t="s">
        <v>150</v>
      </c>
      <c r="B18" s="225" t="s">
        <v>169</v>
      </c>
      <c r="C18" s="226">
        <v>3589</v>
      </c>
      <c r="D18" s="227" t="s">
        <v>151</v>
      </c>
      <c r="E18" s="228">
        <v>0</v>
      </c>
      <c r="F18" s="228">
        <v>0</v>
      </c>
      <c r="G18" s="228">
        <v>0</v>
      </c>
      <c r="H18" s="228">
        <v>0</v>
      </c>
      <c r="I18" s="228">
        <v>0</v>
      </c>
      <c r="J18" s="228">
        <v>0</v>
      </c>
      <c r="K18" s="228">
        <v>0</v>
      </c>
      <c r="L18" s="229">
        <v>0</v>
      </c>
      <c r="M18" s="229">
        <v>0</v>
      </c>
      <c r="N18" s="229">
        <v>0</v>
      </c>
      <c r="O18" s="229">
        <v>0</v>
      </c>
      <c r="P18" s="229">
        <v>0</v>
      </c>
      <c r="Q18" s="42">
        <v>0</v>
      </c>
      <c r="R18" s="42">
        <v>0</v>
      </c>
      <c r="S18" s="42">
        <v>0</v>
      </c>
      <c r="T18" s="42">
        <v>0</v>
      </c>
      <c r="U18" s="42">
        <v>0</v>
      </c>
      <c r="V18" s="42">
        <v>0</v>
      </c>
      <c r="W18" s="42">
        <v>0</v>
      </c>
      <c r="X18" s="42">
        <v>0</v>
      </c>
      <c r="Y18" s="42">
        <v>0</v>
      </c>
      <c r="Z18" s="42">
        <v>0</v>
      </c>
      <c r="AA18" s="42">
        <v>0</v>
      </c>
      <c r="AB18" s="42">
        <v>0</v>
      </c>
      <c r="AC18" s="42">
        <v>0</v>
      </c>
      <c r="AD18" s="42">
        <v>0</v>
      </c>
      <c r="AE18" s="42">
        <v>0</v>
      </c>
      <c r="AF18" s="42">
        <v>0</v>
      </c>
      <c r="AG18" s="42">
        <v>0</v>
      </c>
      <c r="AH18" s="42">
        <v>0</v>
      </c>
      <c r="AI18" s="42">
        <v>0</v>
      </c>
      <c r="AJ18" s="69">
        <v>0</v>
      </c>
      <c r="AK18" s="44">
        <v>0</v>
      </c>
      <c r="AL18" s="70">
        <v>0</v>
      </c>
      <c r="AM18" s="63">
        <v>0</v>
      </c>
      <c r="AN18" s="63">
        <v>0</v>
      </c>
      <c r="AO18" s="63">
        <v>0</v>
      </c>
      <c r="AP18" s="63">
        <v>0</v>
      </c>
      <c r="AQ18" s="63">
        <v>0</v>
      </c>
      <c r="AR18" s="69">
        <v>0</v>
      </c>
      <c r="AS18" s="71">
        <v>0</v>
      </c>
      <c r="AT18" s="71">
        <v>0</v>
      </c>
      <c r="AU18" s="71">
        <v>0</v>
      </c>
      <c r="AV18" s="72">
        <v>0</v>
      </c>
      <c r="AW18" s="67">
        <v>0</v>
      </c>
      <c r="AX18" s="67">
        <v>0</v>
      </c>
      <c r="AY18" s="67">
        <v>0</v>
      </c>
      <c r="AZ18" s="67">
        <v>0</v>
      </c>
      <c r="BA18" s="69">
        <v>0</v>
      </c>
      <c r="BB18" s="71">
        <v>0</v>
      </c>
      <c r="BC18" s="71">
        <v>0</v>
      </c>
      <c r="BD18" s="71">
        <v>0</v>
      </c>
      <c r="BE18" s="54">
        <v>0</v>
      </c>
      <c r="BF18" s="54">
        <v>0</v>
      </c>
      <c r="BG18" s="54">
        <v>0</v>
      </c>
      <c r="BH18" s="88">
        <v>0</v>
      </c>
      <c r="BI18" s="40">
        <v>0</v>
      </c>
      <c r="BJ18" s="44">
        <v>0</v>
      </c>
      <c r="BK18" s="44">
        <v>0</v>
      </c>
      <c r="BL18" s="44">
        <v>0</v>
      </c>
      <c r="BM18" s="44">
        <v>0</v>
      </c>
      <c r="BN18" s="55">
        <v>0</v>
      </c>
      <c r="BO18" s="55">
        <v>0</v>
      </c>
      <c r="BP18" s="55">
        <v>0</v>
      </c>
      <c r="BQ18" s="55">
        <v>0</v>
      </c>
      <c r="BR18" s="55">
        <v>0</v>
      </c>
      <c r="BS18" s="44">
        <v>0</v>
      </c>
      <c r="BT18" s="44">
        <v>0</v>
      </c>
      <c r="BU18" s="44">
        <v>0</v>
      </c>
      <c r="BV18" s="44">
        <v>0</v>
      </c>
      <c r="BW18" s="44">
        <v>0</v>
      </c>
      <c r="BX18" s="44">
        <v>0</v>
      </c>
      <c r="BY18" s="56"/>
      <c r="BZ18" s="56"/>
      <c r="CA18" s="56"/>
      <c r="CB18" s="56"/>
      <c r="CC18" s="56"/>
      <c r="CD18" s="57"/>
      <c r="CE18" s="58"/>
      <c r="CF18" s="59"/>
      <c r="CG18" s="58"/>
      <c r="CH18" s="59"/>
      <c r="CI18" s="58"/>
      <c r="CJ18" s="40"/>
    </row>
    <row r="19" spans="1:88" ht="13.5" customHeight="1" x14ac:dyDescent="0.2">
      <c r="A19" s="233" t="s">
        <v>152</v>
      </c>
      <c r="B19" s="225" t="s">
        <v>169</v>
      </c>
      <c r="C19" s="226">
        <v>3637</v>
      </c>
      <c r="D19" s="227" t="s">
        <v>153</v>
      </c>
      <c r="E19" s="228">
        <v>0</v>
      </c>
      <c r="F19" s="228">
        <v>1</v>
      </c>
      <c r="G19" s="228">
        <v>0</v>
      </c>
      <c r="H19" s="228">
        <v>6</v>
      </c>
      <c r="I19" s="228">
        <v>0</v>
      </c>
      <c r="J19" s="228">
        <v>9</v>
      </c>
      <c r="K19" s="228">
        <v>0</v>
      </c>
      <c r="L19" s="229">
        <v>0</v>
      </c>
      <c r="M19" s="229">
        <v>0</v>
      </c>
      <c r="N19" s="229">
        <v>0</v>
      </c>
      <c r="O19" s="229">
        <v>0</v>
      </c>
      <c r="P19" s="229">
        <v>0</v>
      </c>
      <c r="Q19" s="42">
        <v>0</v>
      </c>
      <c r="R19" s="42">
        <v>0</v>
      </c>
      <c r="S19" s="42">
        <v>0</v>
      </c>
      <c r="T19" s="42">
        <v>0</v>
      </c>
      <c r="U19" s="42">
        <v>0</v>
      </c>
      <c r="V19" s="42">
        <v>0</v>
      </c>
      <c r="W19" s="42">
        <v>0</v>
      </c>
      <c r="X19" s="42">
        <v>0</v>
      </c>
      <c r="Y19" s="42">
        <v>0</v>
      </c>
      <c r="Z19" s="42">
        <v>0</v>
      </c>
      <c r="AA19" s="42">
        <v>0</v>
      </c>
      <c r="AB19" s="42">
        <v>0</v>
      </c>
      <c r="AC19" s="42">
        <v>0</v>
      </c>
      <c r="AD19" s="42">
        <v>0</v>
      </c>
      <c r="AE19" s="42">
        <v>0</v>
      </c>
      <c r="AF19" s="42">
        <v>0</v>
      </c>
      <c r="AG19" s="42">
        <v>0</v>
      </c>
      <c r="AH19" s="42">
        <v>0</v>
      </c>
      <c r="AI19" s="42">
        <v>0</v>
      </c>
      <c r="AJ19" s="69">
        <v>0</v>
      </c>
      <c r="AK19" s="44">
        <v>0</v>
      </c>
      <c r="AL19" s="70">
        <v>0</v>
      </c>
      <c r="AM19" s="63">
        <v>0</v>
      </c>
      <c r="AN19" s="63">
        <v>0</v>
      </c>
      <c r="AO19" s="63">
        <v>0</v>
      </c>
      <c r="AP19" s="63">
        <v>0</v>
      </c>
      <c r="AQ19" s="63">
        <v>0</v>
      </c>
      <c r="AR19" s="69">
        <v>0</v>
      </c>
      <c r="AS19" s="71">
        <v>0</v>
      </c>
      <c r="AT19" s="71">
        <v>0</v>
      </c>
      <c r="AU19" s="71">
        <v>0</v>
      </c>
      <c r="AV19" s="72">
        <v>0</v>
      </c>
      <c r="AW19" s="67">
        <v>0</v>
      </c>
      <c r="AX19" s="67">
        <v>0</v>
      </c>
      <c r="AY19" s="67">
        <v>0</v>
      </c>
      <c r="AZ19" s="67">
        <v>0</v>
      </c>
      <c r="BA19" s="69">
        <v>0</v>
      </c>
      <c r="BB19" s="71">
        <v>0</v>
      </c>
      <c r="BC19" s="71">
        <v>0</v>
      </c>
      <c r="BD19" s="71">
        <v>0</v>
      </c>
      <c r="BE19" s="54">
        <v>0</v>
      </c>
      <c r="BF19" s="54">
        <v>0</v>
      </c>
      <c r="BG19" s="54">
        <v>0</v>
      </c>
      <c r="BH19" s="88">
        <v>0</v>
      </c>
      <c r="BI19" s="40">
        <v>0</v>
      </c>
      <c r="BJ19" s="44">
        <v>0</v>
      </c>
      <c r="BK19" s="44">
        <v>0</v>
      </c>
      <c r="BL19" s="44">
        <v>0</v>
      </c>
      <c r="BM19" s="44">
        <v>0</v>
      </c>
      <c r="BN19" s="55">
        <v>0</v>
      </c>
      <c r="BO19" s="55">
        <v>0</v>
      </c>
      <c r="BP19" s="55">
        <v>0</v>
      </c>
      <c r="BQ19" s="55">
        <v>0</v>
      </c>
      <c r="BR19" s="55">
        <v>0</v>
      </c>
      <c r="BS19" s="44">
        <v>0</v>
      </c>
      <c r="BT19" s="44">
        <v>0</v>
      </c>
      <c r="BU19" s="44">
        <v>0</v>
      </c>
      <c r="BV19" s="44">
        <v>0</v>
      </c>
      <c r="BW19" s="44">
        <v>0</v>
      </c>
      <c r="BX19" s="44">
        <v>0</v>
      </c>
      <c r="BY19" s="56"/>
      <c r="BZ19" s="56"/>
      <c r="CA19" s="89" t="s">
        <v>154</v>
      </c>
      <c r="CB19" s="56" t="s">
        <v>155</v>
      </c>
      <c r="CC19" s="56"/>
      <c r="CD19" s="57"/>
      <c r="CE19" s="90" t="s">
        <v>156</v>
      </c>
      <c r="CF19" s="90" t="s">
        <v>157</v>
      </c>
      <c r="CG19" s="58"/>
      <c r="CH19" s="59"/>
      <c r="CI19" s="58"/>
      <c r="CJ19" s="40"/>
    </row>
    <row r="20" spans="1:88" ht="12.75" x14ac:dyDescent="0.2">
      <c r="A20" s="225" t="s">
        <v>158</v>
      </c>
      <c r="B20" s="225" t="s">
        <v>169</v>
      </c>
      <c r="C20" s="226">
        <v>3591</v>
      </c>
      <c r="D20" s="227" t="s">
        <v>159</v>
      </c>
      <c r="E20" s="228">
        <v>0</v>
      </c>
      <c r="F20" s="228">
        <v>0</v>
      </c>
      <c r="G20" s="228">
        <v>0</v>
      </c>
      <c r="H20" s="228">
        <v>0</v>
      </c>
      <c r="I20" s="228">
        <v>0</v>
      </c>
      <c r="J20" s="228">
        <v>0</v>
      </c>
      <c r="K20" s="228">
        <v>0</v>
      </c>
      <c r="L20" s="229">
        <v>0</v>
      </c>
      <c r="M20" s="229">
        <v>0</v>
      </c>
      <c r="N20" s="229">
        <v>0</v>
      </c>
      <c r="O20" s="229">
        <v>0</v>
      </c>
      <c r="P20" s="229">
        <v>0</v>
      </c>
      <c r="Q20" s="42">
        <v>0</v>
      </c>
      <c r="R20" s="42">
        <v>0</v>
      </c>
      <c r="S20" s="42">
        <v>0</v>
      </c>
      <c r="T20" s="42">
        <v>0</v>
      </c>
      <c r="U20" s="42">
        <v>0</v>
      </c>
      <c r="V20" s="42">
        <v>0</v>
      </c>
      <c r="W20" s="42">
        <v>0</v>
      </c>
      <c r="X20" s="42">
        <v>0</v>
      </c>
      <c r="Y20" s="42">
        <v>0</v>
      </c>
      <c r="Z20" s="42">
        <v>0</v>
      </c>
      <c r="AA20" s="42">
        <v>0</v>
      </c>
      <c r="AB20" s="42">
        <v>0</v>
      </c>
      <c r="AC20" s="42">
        <v>0</v>
      </c>
      <c r="AD20" s="42">
        <v>0</v>
      </c>
      <c r="AE20" s="42">
        <v>0</v>
      </c>
      <c r="AF20" s="42">
        <v>0</v>
      </c>
      <c r="AG20" s="42">
        <v>0</v>
      </c>
      <c r="AH20" s="42">
        <v>0</v>
      </c>
      <c r="AI20" s="42">
        <v>0</v>
      </c>
      <c r="AJ20" s="69">
        <v>0</v>
      </c>
      <c r="AK20" s="44">
        <v>0</v>
      </c>
      <c r="AL20" s="70">
        <v>0</v>
      </c>
      <c r="AM20" s="63">
        <v>0</v>
      </c>
      <c r="AN20" s="63">
        <v>0</v>
      </c>
      <c r="AO20" s="63">
        <v>0</v>
      </c>
      <c r="AP20" s="63">
        <v>0</v>
      </c>
      <c r="AQ20" s="63">
        <v>0</v>
      </c>
      <c r="AR20" s="69">
        <v>0</v>
      </c>
      <c r="AS20" s="71">
        <v>0</v>
      </c>
      <c r="AT20" s="71">
        <v>0</v>
      </c>
      <c r="AU20" s="71">
        <v>0</v>
      </c>
      <c r="AV20" s="72">
        <v>0</v>
      </c>
      <c r="AW20" s="67">
        <v>0</v>
      </c>
      <c r="AX20" s="67">
        <v>0</v>
      </c>
      <c r="AY20" s="67">
        <v>0</v>
      </c>
      <c r="AZ20" s="67">
        <v>0</v>
      </c>
      <c r="BA20" s="69">
        <v>0</v>
      </c>
      <c r="BB20" s="71">
        <v>0</v>
      </c>
      <c r="BC20" s="71">
        <v>0</v>
      </c>
      <c r="BD20" s="71">
        <v>0</v>
      </c>
      <c r="BE20" s="54">
        <v>0</v>
      </c>
      <c r="BF20" s="54">
        <v>0</v>
      </c>
      <c r="BG20" s="54">
        <v>0</v>
      </c>
      <c r="BH20" s="88">
        <v>0</v>
      </c>
      <c r="BI20" s="40">
        <v>0</v>
      </c>
      <c r="BJ20" s="44">
        <v>0</v>
      </c>
      <c r="BK20" s="44">
        <v>0</v>
      </c>
      <c r="BL20" s="44">
        <v>0</v>
      </c>
      <c r="BM20" s="44">
        <v>0</v>
      </c>
      <c r="BN20" s="55">
        <v>0</v>
      </c>
      <c r="BO20" s="55">
        <v>0</v>
      </c>
      <c r="BP20" s="55">
        <v>0</v>
      </c>
      <c r="BQ20" s="55">
        <v>0</v>
      </c>
      <c r="BR20" s="55">
        <v>0</v>
      </c>
      <c r="BS20" s="44">
        <v>0</v>
      </c>
      <c r="BT20" s="44">
        <v>0</v>
      </c>
      <c r="BU20" s="44">
        <v>0</v>
      </c>
      <c r="BV20" s="44">
        <v>0</v>
      </c>
      <c r="BW20" s="44">
        <v>0</v>
      </c>
      <c r="BX20" s="44">
        <v>0</v>
      </c>
      <c r="BY20" s="56"/>
      <c r="BZ20" s="56"/>
      <c r="CA20" s="56"/>
      <c r="CB20" s="56"/>
      <c r="CC20" s="56"/>
      <c r="CD20" s="57"/>
      <c r="CE20" s="58"/>
      <c r="CF20" s="59"/>
      <c r="CG20" s="58"/>
      <c r="CH20" s="59"/>
      <c r="CI20" s="58"/>
      <c r="CJ20" s="40"/>
    </row>
    <row r="21" spans="1:88" ht="12.75" x14ac:dyDescent="0.2">
      <c r="A21" s="225" t="s">
        <v>160</v>
      </c>
      <c r="B21" s="225" t="s">
        <v>169</v>
      </c>
      <c r="C21" s="226">
        <v>3879</v>
      </c>
      <c r="D21" s="227" t="s">
        <v>161</v>
      </c>
      <c r="E21" s="228">
        <v>0</v>
      </c>
      <c r="F21" s="228">
        <v>0</v>
      </c>
      <c r="G21" s="228">
        <v>0</v>
      </c>
      <c r="H21" s="228">
        <v>0</v>
      </c>
      <c r="I21" s="228">
        <v>0</v>
      </c>
      <c r="J21" s="228">
        <v>0</v>
      </c>
      <c r="K21" s="228">
        <v>0</v>
      </c>
      <c r="L21" s="229">
        <v>0</v>
      </c>
      <c r="M21" s="229">
        <v>0</v>
      </c>
      <c r="N21" s="229">
        <v>0</v>
      </c>
      <c r="O21" s="229">
        <v>0</v>
      </c>
      <c r="P21" s="229">
        <v>0</v>
      </c>
      <c r="Q21" s="42">
        <v>0</v>
      </c>
      <c r="R21" s="42">
        <v>0</v>
      </c>
      <c r="S21" s="42">
        <v>0</v>
      </c>
      <c r="T21" s="42">
        <v>0</v>
      </c>
      <c r="U21" s="42">
        <v>0</v>
      </c>
      <c r="V21" s="42">
        <v>0</v>
      </c>
      <c r="W21" s="42">
        <v>0</v>
      </c>
      <c r="X21" s="42">
        <v>0</v>
      </c>
      <c r="Y21" s="42">
        <v>0</v>
      </c>
      <c r="Z21" s="42">
        <v>0</v>
      </c>
      <c r="AA21" s="42">
        <v>0</v>
      </c>
      <c r="AB21" s="42">
        <v>0</v>
      </c>
      <c r="AC21" s="42">
        <v>0</v>
      </c>
      <c r="AD21" s="42">
        <v>0</v>
      </c>
      <c r="AE21" s="42">
        <v>0</v>
      </c>
      <c r="AF21" s="42">
        <v>0</v>
      </c>
      <c r="AG21" s="42">
        <v>0</v>
      </c>
      <c r="AH21" s="42">
        <v>0</v>
      </c>
      <c r="AI21" s="42">
        <v>0</v>
      </c>
      <c r="AJ21" s="69">
        <v>0</v>
      </c>
      <c r="AK21" s="44">
        <v>0</v>
      </c>
      <c r="AL21" s="70">
        <v>0</v>
      </c>
      <c r="AM21" s="63">
        <v>0</v>
      </c>
      <c r="AN21" s="63">
        <v>0</v>
      </c>
      <c r="AO21" s="63">
        <v>0</v>
      </c>
      <c r="AP21" s="63">
        <v>0</v>
      </c>
      <c r="AQ21" s="63">
        <v>0</v>
      </c>
      <c r="AR21" s="69">
        <v>0</v>
      </c>
      <c r="AS21" s="71">
        <v>0</v>
      </c>
      <c r="AT21" s="71">
        <v>0</v>
      </c>
      <c r="AU21" s="71">
        <v>0</v>
      </c>
      <c r="AV21" s="72">
        <v>0</v>
      </c>
      <c r="AW21" s="67">
        <v>0</v>
      </c>
      <c r="AX21" s="67">
        <v>0</v>
      </c>
      <c r="AY21" s="67">
        <v>0</v>
      </c>
      <c r="AZ21" s="67">
        <v>0</v>
      </c>
      <c r="BA21" s="69">
        <v>0</v>
      </c>
      <c r="BB21" s="71">
        <v>0</v>
      </c>
      <c r="BC21" s="71">
        <v>0</v>
      </c>
      <c r="BD21" s="71">
        <v>0</v>
      </c>
      <c r="BE21" s="54">
        <v>0</v>
      </c>
      <c r="BF21" s="54">
        <v>0</v>
      </c>
      <c r="BG21" s="54">
        <v>0</v>
      </c>
      <c r="BH21" s="88">
        <v>0</v>
      </c>
      <c r="BI21" s="40">
        <v>0</v>
      </c>
      <c r="BJ21" s="44">
        <v>0</v>
      </c>
      <c r="BK21" s="44">
        <v>0</v>
      </c>
      <c r="BL21" s="44">
        <v>0</v>
      </c>
      <c r="BM21" s="44">
        <v>0</v>
      </c>
      <c r="BN21" s="55">
        <v>0</v>
      </c>
      <c r="BO21" s="55">
        <v>0</v>
      </c>
      <c r="BP21" s="55">
        <v>0</v>
      </c>
      <c r="BQ21" s="55">
        <v>0</v>
      </c>
      <c r="BR21" s="55">
        <v>0</v>
      </c>
      <c r="BS21" s="44">
        <v>0</v>
      </c>
      <c r="BT21" s="44">
        <v>0</v>
      </c>
      <c r="BU21" s="44">
        <v>0</v>
      </c>
      <c r="BV21" s="44">
        <v>0</v>
      </c>
      <c r="BW21" s="44">
        <v>0</v>
      </c>
      <c r="BX21" s="44">
        <v>0</v>
      </c>
      <c r="BY21" s="56"/>
      <c r="BZ21" s="56"/>
      <c r="CA21" s="56"/>
      <c r="CB21" s="56"/>
      <c r="CC21" s="56"/>
      <c r="CD21" s="57"/>
      <c r="CE21" s="58"/>
      <c r="CF21" s="59"/>
      <c r="CG21" s="58"/>
      <c r="CH21" s="59"/>
      <c r="CI21" s="58"/>
      <c r="CJ21" s="40"/>
    </row>
    <row r="22" spans="1:88" ht="12.75" x14ac:dyDescent="0.2">
      <c r="A22" s="225" t="s">
        <v>162</v>
      </c>
      <c r="B22" s="225" t="s">
        <v>169</v>
      </c>
      <c r="C22" s="226">
        <v>7424</v>
      </c>
      <c r="D22" s="227" t="s">
        <v>163</v>
      </c>
      <c r="E22" s="228">
        <v>1</v>
      </c>
      <c r="F22" s="228">
        <v>0</v>
      </c>
      <c r="G22" s="228">
        <v>0</v>
      </c>
      <c r="H22" s="228">
        <v>0</v>
      </c>
      <c r="I22" s="228">
        <v>0</v>
      </c>
      <c r="J22" s="228">
        <v>0</v>
      </c>
      <c r="K22" s="228">
        <v>0</v>
      </c>
      <c r="L22" s="229">
        <v>0</v>
      </c>
      <c r="M22" s="229">
        <v>0</v>
      </c>
      <c r="N22" s="229">
        <v>0</v>
      </c>
      <c r="O22" s="229">
        <v>0</v>
      </c>
      <c r="P22" s="229">
        <v>0</v>
      </c>
      <c r="Q22" s="42">
        <v>0</v>
      </c>
      <c r="R22" s="42">
        <v>0</v>
      </c>
      <c r="S22" s="42">
        <v>0</v>
      </c>
      <c r="T22" s="42">
        <v>0</v>
      </c>
      <c r="U22" s="42">
        <v>0</v>
      </c>
      <c r="V22" s="42">
        <v>0</v>
      </c>
      <c r="W22" s="42">
        <v>0</v>
      </c>
      <c r="X22" s="42">
        <v>0</v>
      </c>
      <c r="Y22" s="42">
        <v>0</v>
      </c>
      <c r="Z22" s="42">
        <v>0</v>
      </c>
      <c r="AA22" s="42">
        <v>0</v>
      </c>
      <c r="AB22" s="42">
        <v>0</v>
      </c>
      <c r="AC22" s="42">
        <v>0</v>
      </c>
      <c r="AD22" s="42">
        <v>0</v>
      </c>
      <c r="AE22" s="42">
        <v>0</v>
      </c>
      <c r="AF22" s="42">
        <v>0</v>
      </c>
      <c r="AG22" s="42">
        <v>0</v>
      </c>
      <c r="AH22" s="42">
        <v>0</v>
      </c>
      <c r="AI22" s="42">
        <v>0</v>
      </c>
      <c r="AJ22" s="69">
        <v>0</v>
      </c>
      <c r="AK22" s="44">
        <v>0</v>
      </c>
      <c r="AL22" s="70">
        <v>0</v>
      </c>
      <c r="AM22" s="63">
        <v>0</v>
      </c>
      <c r="AN22" s="63">
        <v>0</v>
      </c>
      <c r="AO22" s="63">
        <v>0</v>
      </c>
      <c r="AP22" s="63">
        <v>0</v>
      </c>
      <c r="AQ22" s="63">
        <v>0</v>
      </c>
      <c r="AR22" s="69">
        <v>0</v>
      </c>
      <c r="AS22" s="71">
        <v>0</v>
      </c>
      <c r="AT22" s="71">
        <v>0</v>
      </c>
      <c r="AU22" s="71">
        <v>0</v>
      </c>
      <c r="AV22" s="72">
        <v>0</v>
      </c>
      <c r="AW22" s="67">
        <v>0</v>
      </c>
      <c r="AX22" s="67">
        <v>0</v>
      </c>
      <c r="AY22" s="67">
        <v>0</v>
      </c>
      <c r="AZ22" s="67">
        <v>0</v>
      </c>
      <c r="BA22" s="69">
        <v>0</v>
      </c>
      <c r="BB22" s="71">
        <v>0</v>
      </c>
      <c r="BC22" s="71">
        <v>0</v>
      </c>
      <c r="BD22" s="71">
        <v>0</v>
      </c>
      <c r="BE22" s="54">
        <v>0</v>
      </c>
      <c r="BF22" s="54">
        <v>0</v>
      </c>
      <c r="BG22" s="54">
        <v>0</v>
      </c>
      <c r="BH22" s="88">
        <v>0</v>
      </c>
      <c r="BI22" s="40">
        <v>0</v>
      </c>
      <c r="BJ22" s="44">
        <v>0</v>
      </c>
      <c r="BK22" s="44">
        <v>0</v>
      </c>
      <c r="BL22" s="44">
        <v>0</v>
      </c>
      <c r="BM22" s="44">
        <v>0</v>
      </c>
      <c r="BN22" s="55">
        <v>0</v>
      </c>
      <c r="BO22" s="55">
        <v>0</v>
      </c>
      <c r="BP22" s="55">
        <v>0</v>
      </c>
      <c r="BQ22" s="55">
        <v>0</v>
      </c>
      <c r="BR22" s="55">
        <v>0</v>
      </c>
      <c r="BS22" s="44">
        <v>0</v>
      </c>
      <c r="BT22" s="44">
        <v>0</v>
      </c>
      <c r="BU22" s="44">
        <v>0</v>
      </c>
      <c r="BV22" s="44">
        <v>0</v>
      </c>
      <c r="BW22" s="44">
        <v>0</v>
      </c>
      <c r="BX22" s="44">
        <v>0</v>
      </c>
      <c r="BY22" s="56"/>
      <c r="BZ22" s="56"/>
      <c r="CA22" s="56"/>
      <c r="CB22" s="56"/>
      <c r="CC22" s="56"/>
      <c r="CD22" s="57"/>
      <c r="CE22" s="58"/>
      <c r="CF22" s="59"/>
      <c r="CG22" s="58"/>
      <c r="CH22" s="59"/>
      <c r="CI22" s="58"/>
      <c r="CJ22" s="40"/>
    </row>
    <row r="23" spans="1:88" ht="12.75" x14ac:dyDescent="0.2">
      <c r="A23" s="225" t="s">
        <v>164</v>
      </c>
      <c r="B23" s="225" t="s">
        <v>169</v>
      </c>
      <c r="C23" s="226">
        <v>7424</v>
      </c>
      <c r="D23" s="234" t="s">
        <v>165</v>
      </c>
      <c r="E23" s="228">
        <v>9</v>
      </c>
      <c r="F23" s="228">
        <v>0</v>
      </c>
      <c r="G23" s="228">
        <v>1</v>
      </c>
      <c r="H23" s="228">
        <v>0</v>
      </c>
      <c r="I23" s="228">
        <v>1</v>
      </c>
      <c r="J23" s="228">
        <v>3</v>
      </c>
      <c r="K23" s="228">
        <v>0</v>
      </c>
      <c r="L23" s="229">
        <v>2</v>
      </c>
      <c r="M23" s="229">
        <v>0</v>
      </c>
      <c r="N23" s="229">
        <v>0</v>
      </c>
      <c r="O23" s="229">
        <v>0</v>
      </c>
      <c r="P23" s="229">
        <v>1</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0</v>
      </c>
      <c r="AI23" s="42">
        <v>0</v>
      </c>
      <c r="AJ23" s="69">
        <v>150</v>
      </c>
      <c r="AK23" s="71">
        <v>39</v>
      </c>
      <c r="AL23" s="70">
        <v>0</v>
      </c>
      <c r="AM23" s="63">
        <v>0</v>
      </c>
      <c r="AN23" s="63">
        <v>0</v>
      </c>
      <c r="AO23" s="63">
        <v>0</v>
      </c>
      <c r="AP23" s="63">
        <v>0</v>
      </c>
      <c r="AQ23" s="63">
        <v>0</v>
      </c>
      <c r="AR23" s="69">
        <v>1</v>
      </c>
      <c r="AS23" s="71">
        <v>0</v>
      </c>
      <c r="AT23" s="71">
        <v>0</v>
      </c>
      <c r="AU23" s="71">
        <v>0</v>
      </c>
      <c r="AV23" s="72">
        <v>0</v>
      </c>
      <c r="AW23" s="67">
        <v>0</v>
      </c>
      <c r="AX23" s="67">
        <v>0</v>
      </c>
      <c r="AY23" s="67">
        <v>0</v>
      </c>
      <c r="AZ23" s="67">
        <v>0</v>
      </c>
      <c r="BA23" s="69">
        <v>1</v>
      </c>
      <c r="BB23" s="71"/>
      <c r="BC23" s="71">
        <v>0</v>
      </c>
      <c r="BD23" s="71">
        <v>0</v>
      </c>
      <c r="BE23" s="91">
        <v>300000</v>
      </c>
      <c r="BF23" s="54">
        <v>0</v>
      </c>
      <c r="BG23" s="54">
        <v>0</v>
      </c>
      <c r="BH23" s="88">
        <v>0</v>
      </c>
      <c r="BI23" s="40">
        <v>0</v>
      </c>
      <c r="BJ23" s="44">
        <v>0</v>
      </c>
      <c r="BK23" s="44">
        <v>0</v>
      </c>
      <c r="BL23" s="44">
        <v>0</v>
      </c>
      <c r="BM23" s="44">
        <v>0</v>
      </c>
      <c r="BN23" s="55">
        <v>0</v>
      </c>
      <c r="BO23" s="55">
        <v>0</v>
      </c>
      <c r="BP23" s="55">
        <v>0</v>
      </c>
      <c r="BQ23" s="55">
        <v>0</v>
      </c>
      <c r="BR23" s="55">
        <v>0</v>
      </c>
      <c r="BS23" s="44">
        <v>0</v>
      </c>
      <c r="BT23" s="44">
        <v>0</v>
      </c>
      <c r="BU23" s="44">
        <v>0</v>
      </c>
      <c r="BV23" s="44">
        <v>0</v>
      </c>
      <c r="BW23" s="44">
        <v>0</v>
      </c>
      <c r="BX23" s="44" t="s">
        <v>166</v>
      </c>
      <c r="BY23" s="56"/>
      <c r="BZ23" s="56"/>
      <c r="CA23" s="56"/>
      <c r="CB23" s="56"/>
      <c r="CC23" s="56"/>
      <c r="CD23" s="57"/>
      <c r="CE23" s="58"/>
      <c r="CF23" s="59"/>
      <c r="CG23" s="58"/>
      <c r="CH23" s="59"/>
      <c r="CI23" s="58"/>
      <c r="CJ23" s="40"/>
    </row>
    <row r="24" spans="1:88" ht="12.75" x14ac:dyDescent="0.2">
      <c r="A24" s="235"/>
      <c r="B24" s="235"/>
      <c r="C24" s="236"/>
      <c r="D24" s="236" t="s">
        <v>167</v>
      </c>
      <c r="E24" s="237">
        <f t="shared" ref="E24:BV24" si="0">SUM(E3:E23)</f>
        <v>280</v>
      </c>
      <c r="F24" s="237">
        <f t="shared" si="0"/>
        <v>51</v>
      </c>
      <c r="G24" s="237">
        <f t="shared" si="0"/>
        <v>21</v>
      </c>
      <c r="H24" s="237">
        <f t="shared" si="0"/>
        <v>53</v>
      </c>
      <c r="I24" s="237">
        <f t="shared" si="0"/>
        <v>130</v>
      </c>
      <c r="J24" s="237">
        <f t="shared" si="0"/>
        <v>28</v>
      </c>
      <c r="K24" s="237">
        <f t="shared" si="0"/>
        <v>57</v>
      </c>
      <c r="L24" s="237">
        <f t="shared" si="0"/>
        <v>24</v>
      </c>
      <c r="M24" s="237">
        <f t="shared" si="0"/>
        <v>5</v>
      </c>
      <c r="N24" s="237">
        <f t="shared" si="0"/>
        <v>1</v>
      </c>
      <c r="O24" s="237">
        <f t="shared" si="0"/>
        <v>0</v>
      </c>
      <c r="P24" s="237">
        <f t="shared" si="0"/>
        <v>8</v>
      </c>
      <c r="Q24" s="92">
        <f t="shared" si="0"/>
        <v>2</v>
      </c>
      <c r="R24" s="92">
        <f t="shared" si="0"/>
        <v>1</v>
      </c>
      <c r="S24" s="92">
        <f t="shared" si="0"/>
        <v>0</v>
      </c>
      <c r="T24" s="92">
        <f t="shared" si="0"/>
        <v>2</v>
      </c>
      <c r="U24" s="92">
        <f t="shared" si="0"/>
        <v>0</v>
      </c>
      <c r="V24" s="92">
        <f t="shared" si="0"/>
        <v>0</v>
      </c>
      <c r="W24" s="92">
        <f t="shared" si="0"/>
        <v>0</v>
      </c>
      <c r="X24" s="92">
        <f t="shared" si="0"/>
        <v>0</v>
      </c>
      <c r="Y24" s="92">
        <f t="shared" si="0"/>
        <v>0</v>
      </c>
      <c r="Z24" s="92">
        <f t="shared" si="0"/>
        <v>0</v>
      </c>
      <c r="AA24" s="92">
        <f t="shared" si="0"/>
        <v>0</v>
      </c>
      <c r="AB24" s="92">
        <f t="shared" si="0"/>
        <v>1</v>
      </c>
      <c r="AC24" s="92">
        <f t="shared" si="0"/>
        <v>0</v>
      </c>
      <c r="AD24" s="92">
        <f t="shared" si="0"/>
        <v>0</v>
      </c>
      <c r="AE24" s="92">
        <f t="shared" si="0"/>
        <v>0</v>
      </c>
      <c r="AF24" s="92">
        <f t="shared" si="0"/>
        <v>0</v>
      </c>
      <c r="AG24" s="92">
        <f t="shared" si="0"/>
        <v>2</v>
      </c>
      <c r="AH24" s="92">
        <f t="shared" si="0"/>
        <v>0</v>
      </c>
      <c r="AI24" s="92">
        <f t="shared" si="0"/>
        <v>0</v>
      </c>
      <c r="AJ24" s="69">
        <f t="shared" si="0"/>
        <v>5338</v>
      </c>
      <c r="AK24" s="92">
        <f t="shared" si="0"/>
        <v>692</v>
      </c>
      <c r="AL24" s="93">
        <f t="shared" si="0"/>
        <v>6</v>
      </c>
      <c r="AM24" s="93">
        <f t="shared" si="0"/>
        <v>4</v>
      </c>
      <c r="AN24" s="93">
        <f t="shared" si="0"/>
        <v>30</v>
      </c>
      <c r="AO24" s="93">
        <f t="shared" si="0"/>
        <v>4</v>
      </c>
      <c r="AP24" s="93">
        <f t="shared" si="0"/>
        <v>7</v>
      </c>
      <c r="AQ24" s="93">
        <f t="shared" si="0"/>
        <v>16</v>
      </c>
      <c r="AR24" s="93">
        <f t="shared" si="0"/>
        <v>8</v>
      </c>
      <c r="AS24" s="93">
        <f t="shared" si="0"/>
        <v>1</v>
      </c>
      <c r="AT24" s="93">
        <f t="shared" si="0"/>
        <v>1</v>
      </c>
      <c r="AU24" s="93">
        <f t="shared" si="0"/>
        <v>0</v>
      </c>
      <c r="AV24" s="93">
        <f t="shared" si="0"/>
        <v>1</v>
      </c>
      <c r="AW24" s="93">
        <f t="shared" si="0"/>
        <v>1</v>
      </c>
      <c r="AX24" s="93">
        <f t="shared" si="0"/>
        <v>2</v>
      </c>
      <c r="AY24" s="93">
        <f t="shared" si="0"/>
        <v>9</v>
      </c>
      <c r="AZ24" s="93">
        <f t="shared" si="0"/>
        <v>0</v>
      </c>
      <c r="BA24" s="93">
        <f t="shared" si="0"/>
        <v>7</v>
      </c>
      <c r="BB24" s="93">
        <f t="shared" si="0"/>
        <v>1</v>
      </c>
      <c r="BC24" s="93">
        <f t="shared" si="0"/>
        <v>0</v>
      </c>
      <c r="BD24" s="93">
        <f t="shared" si="0"/>
        <v>1</v>
      </c>
      <c r="BE24" s="94">
        <f t="shared" si="0"/>
        <v>6359452</v>
      </c>
      <c r="BF24" s="94">
        <f t="shared" si="0"/>
        <v>1538300</v>
      </c>
      <c r="BG24" s="93">
        <f t="shared" si="0"/>
        <v>0</v>
      </c>
      <c r="BH24" s="93">
        <f t="shared" si="0"/>
        <v>0</v>
      </c>
      <c r="BI24" s="93">
        <f t="shared" si="0"/>
        <v>0</v>
      </c>
      <c r="BJ24" s="93">
        <f t="shared" si="0"/>
        <v>0</v>
      </c>
      <c r="BK24" s="93">
        <f t="shared" si="0"/>
        <v>0</v>
      </c>
      <c r="BL24" s="93">
        <f t="shared" si="0"/>
        <v>0</v>
      </c>
      <c r="BM24" s="93">
        <f t="shared" si="0"/>
        <v>0</v>
      </c>
      <c r="BN24" s="93">
        <f t="shared" si="0"/>
        <v>0</v>
      </c>
      <c r="BO24" s="93">
        <f t="shared" si="0"/>
        <v>0</v>
      </c>
      <c r="BP24" s="93">
        <f t="shared" si="0"/>
        <v>0</v>
      </c>
      <c r="BQ24" s="93">
        <f t="shared" si="0"/>
        <v>0</v>
      </c>
      <c r="BR24" s="93">
        <f t="shared" si="0"/>
        <v>0</v>
      </c>
      <c r="BS24" s="93">
        <f t="shared" si="0"/>
        <v>217.07999999999998</v>
      </c>
      <c r="BT24" s="93">
        <f t="shared" si="0"/>
        <v>222.3</v>
      </c>
      <c r="BU24" s="93">
        <f t="shared" si="0"/>
        <v>203.4</v>
      </c>
      <c r="BV24" s="93">
        <f t="shared" si="0"/>
        <v>146.76</v>
      </c>
      <c r="BW24" s="93"/>
      <c r="BX24" s="93"/>
      <c r="BY24" s="93">
        <f>SUM(BY3:BY23)</f>
        <v>0</v>
      </c>
      <c r="BZ24" s="95"/>
      <c r="CA24" s="95"/>
      <c r="CB24" s="95"/>
      <c r="CC24" s="95"/>
      <c r="CD24" s="96"/>
      <c r="CE24" s="97"/>
      <c r="CF24" s="98"/>
      <c r="CG24" s="97"/>
      <c r="CH24" s="98"/>
      <c r="CI24" s="97"/>
      <c r="CJ24" s="99"/>
    </row>
    <row r="25" spans="1:88" ht="12.75" x14ac:dyDescent="0.2">
      <c r="A25" s="100" t="s">
        <v>170</v>
      </c>
      <c r="B25" s="238" t="s">
        <v>193</v>
      </c>
      <c r="C25" s="101">
        <v>3620</v>
      </c>
      <c r="D25" s="102" t="s">
        <v>194</v>
      </c>
      <c r="E25" s="103">
        <v>11</v>
      </c>
      <c r="F25" s="103">
        <v>3</v>
      </c>
      <c r="G25" s="103">
        <v>2</v>
      </c>
      <c r="H25" s="103">
        <v>1</v>
      </c>
      <c r="I25" s="103">
        <v>1</v>
      </c>
      <c r="J25" s="103">
        <v>0</v>
      </c>
      <c r="K25" s="103">
        <v>0</v>
      </c>
      <c r="L25" s="104">
        <v>0</v>
      </c>
      <c r="M25" s="104">
        <v>0</v>
      </c>
      <c r="N25" s="104">
        <v>0</v>
      </c>
      <c r="O25" s="104">
        <v>0</v>
      </c>
      <c r="P25" s="104">
        <v>0</v>
      </c>
      <c r="Q25" s="210">
        <v>0</v>
      </c>
      <c r="R25" s="104">
        <v>0</v>
      </c>
      <c r="S25" s="104">
        <v>0</v>
      </c>
      <c r="T25" s="104">
        <v>0</v>
      </c>
      <c r="U25" s="104">
        <v>0</v>
      </c>
      <c r="V25" s="104">
        <v>0</v>
      </c>
      <c r="W25" s="104">
        <v>0</v>
      </c>
      <c r="X25" s="104">
        <v>0</v>
      </c>
      <c r="Y25" s="104">
        <v>0</v>
      </c>
      <c r="Z25" s="104">
        <v>0</v>
      </c>
      <c r="AA25" s="104">
        <v>0</v>
      </c>
      <c r="AB25" s="104">
        <v>0</v>
      </c>
      <c r="AC25" s="104">
        <v>0</v>
      </c>
      <c r="AD25" s="104">
        <v>0</v>
      </c>
      <c r="AE25" s="104">
        <v>0</v>
      </c>
      <c r="AF25" s="104">
        <v>0</v>
      </c>
      <c r="AG25" s="104">
        <v>0</v>
      </c>
      <c r="AH25" s="104">
        <v>0</v>
      </c>
      <c r="AI25" s="104">
        <v>0</v>
      </c>
      <c r="AJ25" s="105">
        <v>364</v>
      </c>
      <c r="AK25" s="105">
        <v>0</v>
      </c>
      <c r="AL25" s="106">
        <v>0</v>
      </c>
      <c r="AM25" s="106">
        <v>0</v>
      </c>
      <c r="AN25" s="106">
        <v>7</v>
      </c>
      <c r="AO25" s="106">
        <v>0</v>
      </c>
      <c r="AP25" s="106">
        <v>0</v>
      </c>
      <c r="AQ25" s="106">
        <v>3</v>
      </c>
      <c r="AR25" s="105">
        <v>0</v>
      </c>
      <c r="AS25" s="105">
        <v>0</v>
      </c>
      <c r="AT25" s="105">
        <v>0</v>
      </c>
      <c r="AU25" s="105">
        <v>0</v>
      </c>
      <c r="AV25" s="107">
        <v>0</v>
      </c>
      <c r="AW25" s="107">
        <v>0</v>
      </c>
      <c r="AX25" s="107">
        <v>0</v>
      </c>
      <c r="AY25" s="107">
        <v>0</v>
      </c>
      <c r="AZ25" s="107">
        <v>0</v>
      </c>
      <c r="BA25" s="105">
        <v>0</v>
      </c>
      <c r="BB25" s="105">
        <v>0</v>
      </c>
      <c r="BC25" s="105">
        <v>0</v>
      </c>
      <c r="BD25" s="105">
        <v>0</v>
      </c>
      <c r="BE25" s="4">
        <v>0</v>
      </c>
      <c r="BF25" s="4">
        <v>0</v>
      </c>
      <c r="BG25" s="4">
        <v>0</v>
      </c>
      <c r="BH25" s="4">
        <v>0</v>
      </c>
      <c r="BI25" s="105">
        <v>0</v>
      </c>
      <c r="BJ25" s="105">
        <v>0</v>
      </c>
      <c r="BK25" s="105">
        <v>0</v>
      </c>
      <c r="BL25" s="105">
        <v>0</v>
      </c>
      <c r="BM25" s="105">
        <v>0</v>
      </c>
      <c r="BN25" s="108">
        <v>0</v>
      </c>
      <c r="BO25" s="108">
        <v>0</v>
      </c>
      <c r="BP25" s="108">
        <v>0</v>
      </c>
      <c r="BQ25" s="108">
        <v>0</v>
      </c>
      <c r="BR25" s="108">
        <v>0</v>
      </c>
      <c r="BS25" s="105">
        <v>0</v>
      </c>
      <c r="BT25" s="105">
        <v>0</v>
      </c>
      <c r="BU25" s="105">
        <v>0</v>
      </c>
      <c r="BV25" s="105">
        <v>0</v>
      </c>
      <c r="BW25" s="105">
        <v>0</v>
      </c>
      <c r="BX25" s="105">
        <v>0</v>
      </c>
      <c r="BY25" s="109">
        <v>0</v>
      </c>
      <c r="BZ25" s="109">
        <v>0</v>
      </c>
      <c r="CA25" s="105">
        <v>0</v>
      </c>
    </row>
    <row r="26" spans="1:88" ht="12.75" x14ac:dyDescent="0.2">
      <c r="A26" s="110" t="s">
        <v>171</v>
      </c>
      <c r="B26" s="238" t="s">
        <v>193</v>
      </c>
      <c r="C26" s="111">
        <v>3623</v>
      </c>
      <c r="D26" s="110" t="s">
        <v>195</v>
      </c>
      <c r="E26" s="112">
        <v>16</v>
      </c>
      <c r="F26" s="112">
        <v>13</v>
      </c>
      <c r="G26" s="112">
        <v>0</v>
      </c>
      <c r="H26" s="112">
        <v>6</v>
      </c>
      <c r="I26" s="112">
        <v>8</v>
      </c>
      <c r="J26" s="112">
        <v>0</v>
      </c>
      <c r="K26" s="112">
        <v>0</v>
      </c>
      <c r="L26" s="104">
        <v>0</v>
      </c>
      <c r="M26" s="104">
        <v>0</v>
      </c>
      <c r="N26" s="104">
        <v>0</v>
      </c>
      <c r="O26" s="104">
        <v>0</v>
      </c>
      <c r="P26" s="104">
        <v>0</v>
      </c>
      <c r="Q26" s="210">
        <v>0</v>
      </c>
      <c r="R26" s="104">
        <v>0</v>
      </c>
      <c r="S26" s="104">
        <v>0</v>
      </c>
      <c r="T26" s="104">
        <v>0</v>
      </c>
      <c r="U26" s="104">
        <v>0</v>
      </c>
      <c r="V26" s="104">
        <v>0</v>
      </c>
      <c r="W26" s="104">
        <v>0</v>
      </c>
      <c r="X26" s="104">
        <v>0</v>
      </c>
      <c r="Y26" s="104">
        <v>0</v>
      </c>
      <c r="Z26" s="104">
        <v>0</v>
      </c>
      <c r="AA26" s="104">
        <v>0</v>
      </c>
      <c r="AB26" s="104">
        <v>0</v>
      </c>
      <c r="AC26" s="104">
        <v>0</v>
      </c>
      <c r="AD26" s="104">
        <v>0</v>
      </c>
      <c r="AE26" s="104">
        <v>0</v>
      </c>
      <c r="AF26" s="104">
        <v>0</v>
      </c>
      <c r="AG26" s="104">
        <v>0</v>
      </c>
      <c r="AH26" s="104">
        <v>0</v>
      </c>
      <c r="AI26" s="104">
        <v>0</v>
      </c>
      <c r="AJ26" s="113">
        <v>232</v>
      </c>
      <c r="AK26" s="113">
        <v>7</v>
      </c>
      <c r="AL26" s="114">
        <v>1</v>
      </c>
      <c r="AM26" s="114">
        <v>0</v>
      </c>
      <c r="AN26" s="114">
        <v>4</v>
      </c>
      <c r="AO26" s="114">
        <v>1</v>
      </c>
      <c r="AP26" s="114">
        <v>0</v>
      </c>
      <c r="AQ26" s="114">
        <v>3</v>
      </c>
      <c r="AR26" s="113">
        <v>0</v>
      </c>
      <c r="AS26" s="113">
        <v>0</v>
      </c>
      <c r="AT26" s="113">
        <v>0</v>
      </c>
      <c r="AU26" s="113">
        <v>0</v>
      </c>
      <c r="AV26" s="115">
        <v>0</v>
      </c>
      <c r="AW26" s="115">
        <v>0</v>
      </c>
      <c r="AX26" s="115">
        <v>0</v>
      </c>
      <c r="AY26" s="115">
        <v>0</v>
      </c>
      <c r="AZ26" s="115">
        <v>0</v>
      </c>
      <c r="BA26" s="113">
        <v>0</v>
      </c>
      <c r="BB26" s="113">
        <v>0</v>
      </c>
      <c r="BC26" s="113">
        <v>0</v>
      </c>
      <c r="BD26" s="113">
        <v>0</v>
      </c>
      <c r="BE26" s="1">
        <v>0</v>
      </c>
      <c r="BF26" s="1">
        <v>0</v>
      </c>
      <c r="BG26" s="1">
        <v>0</v>
      </c>
      <c r="BH26" s="1">
        <v>0</v>
      </c>
      <c r="BI26" s="113">
        <v>0</v>
      </c>
      <c r="BJ26" s="113">
        <v>0</v>
      </c>
      <c r="BK26" s="113">
        <v>0</v>
      </c>
      <c r="BL26" s="113">
        <v>0</v>
      </c>
      <c r="BM26" s="113">
        <v>0</v>
      </c>
      <c r="BN26" s="116">
        <v>0</v>
      </c>
      <c r="BO26" s="116">
        <v>0</v>
      </c>
      <c r="BP26" s="116">
        <v>0</v>
      </c>
      <c r="BQ26" s="116">
        <v>0</v>
      </c>
      <c r="BR26" s="116">
        <v>0</v>
      </c>
      <c r="BS26" s="113">
        <v>0</v>
      </c>
      <c r="BT26" s="110">
        <v>40.799999999999997</v>
      </c>
      <c r="BU26" s="113">
        <v>0</v>
      </c>
      <c r="BV26" s="113">
        <v>0</v>
      </c>
      <c r="BW26" s="113">
        <v>0</v>
      </c>
      <c r="BX26" s="113">
        <v>0</v>
      </c>
      <c r="BY26" s="109">
        <v>0</v>
      </c>
      <c r="BZ26" s="109">
        <v>0</v>
      </c>
      <c r="CA26" s="110">
        <v>0</v>
      </c>
    </row>
    <row r="27" spans="1:88" ht="12.75" x14ac:dyDescent="0.2">
      <c r="A27" s="117" t="s">
        <v>172</v>
      </c>
      <c r="B27" s="238" t="s">
        <v>193</v>
      </c>
      <c r="C27" s="118">
        <v>3621</v>
      </c>
      <c r="D27" s="119" t="s">
        <v>196</v>
      </c>
      <c r="E27" s="103">
        <v>22</v>
      </c>
      <c r="F27" s="103">
        <v>13</v>
      </c>
      <c r="G27" s="103">
        <v>1</v>
      </c>
      <c r="H27" s="103">
        <v>1</v>
      </c>
      <c r="I27" s="103">
        <v>16</v>
      </c>
      <c r="J27" s="103">
        <v>0</v>
      </c>
      <c r="K27" s="103">
        <v>1</v>
      </c>
      <c r="L27" s="104">
        <v>0</v>
      </c>
      <c r="M27" s="104">
        <v>0</v>
      </c>
      <c r="N27" s="104">
        <v>0</v>
      </c>
      <c r="O27" s="104">
        <v>0</v>
      </c>
      <c r="P27" s="104">
        <v>0</v>
      </c>
      <c r="Q27" s="210">
        <v>0</v>
      </c>
      <c r="R27" s="104">
        <v>0</v>
      </c>
      <c r="S27" s="104">
        <v>0</v>
      </c>
      <c r="T27" s="104">
        <v>0</v>
      </c>
      <c r="U27" s="104">
        <v>0</v>
      </c>
      <c r="V27" s="104">
        <v>0</v>
      </c>
      <c r="W27" s="104">
        <v>0</v>
      </c>
      <c r="X27" s="104">
        <v>0</v>
      </c>
      <c r="Y27" s="104">
        <v>0</v>
      </c>
      <c r="Z27" s="104">
        <v>0</v>
      </c>
      <c r="AA27" s="104">
        <v>0</v>
      </c>
      <c r="AB27" s="104">
        <v>0</v>
      </c>
      <c r="AC27" s="104">
        <v>0</v>
      </c>
      <c r="AD27" s="104">
        <v>0</v>
      </c>
      <c r="AE27" s="104">
        <v>0</v>
      </c>
      <c r="AF27" s="104">
        <v>0</v>
      </c>
      <c r="AG27" s="104">
        <v>0</v>
      </c>
      <c r="AH27" s="104">
        <v>0</v>
      </c>
      <c r="AI27" s="104">
        <v>0</v>
      </c>
      <c r="AJ27" s="120">
        <v>1388</v>
      </c>
      <c r="AK27" s="120">
        <v>80</v>
      </c>
      <c r="AL27" s="106">
        <v>4</v>
      </c>
      <c r="AM27" s="106">
        <v>0</v>
      </c>
      <c r="AN27" s="106">
        <v>5</v>
      </c>
      <c r="AO27" s="106">
        <v>3</v>
      </c>
      <c r="AP27" s="106">
        <v>0</v>
      </c>
      <c r="AQ27" s="106">
        <v>4</v>
      </c>
      <c r="AR27" s="120">
        <v>0</v>
      </c>
      <c r="AS27" s="120">
        <v>0</v>
      </c>
      <c r="AT27" s="120">
        <v>0</v>
      </c>
      <c r="AU27" s="120">
        <v>0</v>
      </c>
      <c r="AV27" s="107">
        <v>0</v>
      </c>
      <c r="AW27" s="107">
        <v>0</v>
      </c>
      <c r="AX27" s="107">
        <v>0</v>
      </c>
      <c r="AY27" s="107">
        <v>0</v>
      </c>
      <c r="AZ27" s="107">
        <v>0</v>
      </c>
      <c r="BA27" s="105">
        <v>0</v>
      </c>
      <c r="BB27" s="105">
        <v>0</v>
      </c>
      <c r="BC27" s="105">
        <v>0</v>
      </c>
      <c r="BD27" s="105">
        <v>0</v>
      </c>
      <c r="BE27" s="4">
        <v>0</v>
      </c>
      <c r="BF27" s="4">
        <v>0</v>
      </c>
      <c r="BG27" s="4">
        <v>0</v>
      </c>
      <c r="BH27" s="4">
        <v>0</v>
      </c>
      <c r="BI27" s="105">
        <v>0</v>
      </c>
      <c r="BJ27" s="105">
        <v>0</v>
      </c>
      <c r="BK27" s="105">
        <v>0</v>
      </c>
      <c r="BL27" s="105">
        <v>0</v>
      </c>
      <c r="BM27" s="105">
        <v>0</v>
      </c>
      <c r="BN27" s="108">
        <v>0</v>
      </c>
      <c r="BO27" s="108">
        <v>0</v>
      </c>
      <c r="BP27" s="108">
        <v>0</v>
      </c>
      <c r="BQ27" s="108">
        <v>0</v>
      </c>
      <c r="BR27" s="108">
        <v>0</v>
      </c>
      <c r="BS27" s="120" t="s">
        <v>197</v>
      </c>
      <c r="BT27" s="120" t="s">
        <v>198</v>
      </c>
      <c r="BU27" s="120">
        <v>60</v>
      </c>
      <c r="BV27" s="120">
        <v>30</v>
      </c>
      <c r="BW27" s="120">
        <v>30</v>
      </c>
      <c r="BX27" s="120">
        <v>39.6</v>
      </c>
      <c r="BY27" s="109">
        <v>0</v>
      </c>
      <c r="BZ27" s="109">
        <v>0</v>
      </c>
      <c r="CA27" s="105">
        <v>0</v>
      </c>
    </row>
    <row r="28" spans="1:88" ht="12.75" x14ac:dyDescent="0.2">
      <c r="A28" s="100" t="s">
        <v>173</v>
      </c>
      <c r="B28" s="238" t="s">
        <v>193</v>
      </c>
      <c r="C28" s="101">
        <v>3625</v>
      </c>
      <c r="D28" s="102" t="s">
        <v>199</v>
      </c>
      <c r="E28" s="103">
        <v>7</v>
      </c>
      <c r="F28" s="103">
        <v>9</v>
      </c>
      <c r="G28" s="103">
        <v>1</v>
      </c>
      <c r="H28" s="103">
        <v>2</v>
      </c>
      <c r="I28" s="103">
        <v>23</v>
      </c>
      <c r="J28" s="103">
        <v>1</v>
      </c>
      <c r="K28" s="103">
        <v>12</v>
      </c>
      <c r="L28" s="104">
        <v>0</v>
      </c>
      <c r="M28" s="104">
        <v>0</v>
      </c>
      <c r="N28" s="104">
        <v>0</v>
      </c>
      <c r="O28" s="104">
        <v>0</v>
      </c>
      <c r="P28" s="104">
        <v>0</v>
      </c>
      <c r="Q28" s="210">
        <v>0</v>
      </c>
      <c r="R28" s="104">
        <v>0</v>
      </c>
      <c r="S28" s="104">
        <v>0</v>
      </c>
      <c r="T28" s="104">
        <v>0</v>
      </c>
      <c r="U28" s="104">
        <v>0</v>
      </c>
      <c r="V28" s="104">
        <v>0</v>
      </c>
      <c r="W28" s="104">
        <v>0</v>
      </c>
      <c r="X28" s="104">
        <v>0</v>
      </c>
      <c r="Y28" s="104">
        <v>0</v>
      </c>
      <c r="Z28" s="104">
        <v>0</v>
      </c>
      <c r="AA28" s="104">
        <v>0</v>
      </c>
      <c r="AB28" s="104">
        <v>0</v>
      </c>
      <c r="AC28" s="104">
        <v>0</v>
      </c>
      <c r="AD28" s="104">
        <v>0</v>
      </c>
      <c r="AE28" s="104">
        <v>0</v>
      </c>
      <c r="AF28" s="104">
        <v>0</v>
      </c>
      <c r="AG28" s="104">
        <v>0</v>
      </c>
      <c r="AH28" s="104">
        <v>0</v>
      </c>
      <c r="AI28" s="104">
        <v>0</v>
      </c>
      <c r="AJ28" s="10">
        <v>0</v>
      </c>
      <c r="AK28" s="10">
        <v>3</v>
      </c>
      <c r="AL28" s="106">
        <v>2</v>
      </c>
      <c r="AM28" s="106">
        <v>2</v>
      </c>
      <c r="AN28" s="106">
        <v>1</v>
      </c>
      <c r="AO28" s="106">
        <v>1</v>
      </c>
      <c r="AP28" s="106">
        <v>1</v>
      </c>
      <c r="AQ28" s="106">
        <v>1</v>
      </c>
      <c r="AR28" s="105">
        <v>0</v>
      </c>
      <c r="AS28" s="105">
        <v>0</v>
      </c>
      <c r="AT28" s="105">
        <v>0</v>
      </c>
      <c r="AU28" s="105">
        <v>0</v>
      </c>
      <c r="AV28" s="107">
        <v>0</v>
      </c>
      <c r="AW28" s="107">
        <v>0</v>
      </c>
      <c r="AX28" s="107">
        <v>0</v>
      </c>
      <c r="AY28" s="107">
        <v>0</v>
      </c>
      <c r="AZ28" s="107">
        <v>0</v>
      </c>
      <c r="BA28" s="105">
        <v>0</v>
      </c>
      <c r="BB28" s="105">
        <v>0</v>
      </c>
      <c r="BC28" s="105">
        <v>0</v>
      </c>
      <c r="BD28" s="105">
        <v>0</v>
      </c>
      <c r="BE28" s="4">
        <v>0</v>
      </c>
      <c r="BF28" s="4">
        <v>0</v>
      </c>
      <c r="BG28" s="4">
        <v>0</v>
      </c>
      <c r="BH28" s="4">
        <v>0</v>
      </c>
      <c r="BI28" s="105">
        <v>0</v>
      </c>
      <c r="BJ28" s="105">
        <v>0</v>
      </c>
      <c r="BK28" s="105">
        <v>0</v>
      </c>
      <c r="BL28" s="105">
        <v>0</v>
      </c>
      <c r="BM28" s="105">
        <v>0</v>
      </c>
      <c r="BN28" s="108">
        <v>0</v>
      </c>
      <c r="BO28" s="108">
        <v>0</v>
      </c>
      <c r="BP28" s="108">
        <v>0</v>
      </c>
      <c r="BQ28" s="108">
        <v>0</v>
      </c>
      <c r="BR28" s="108">
        <v>0</v>
      </c>
      <c r="BS28" s="105">
        <v>0</v>
      </c>
      <c r="BT28" s="105">
        <v>0</v>
      </c>
      <c r="BU28" s="105">
        <v>0</v>
      </c>
      <c r="BV28" s="105">
        <v>0</v>
      </c>
      <c r="BW28" s="105">
        <v>0</v>
      </c>
      <c r="BX28" s="105">
        <v>0</v>
      </c>
      <c r="BY28" s="105">
        <v>0</v>
      </c>
      <c r="BZ28" s="105">
        <v>0</v>
      </c>
      <c r="CA28" s="105">
        <v>0</v>
      </c>
    </row>
    <row r="29" spans="1:88" ht="12.75" x14ac:dyDescent="0.2">
      <c r="A29" s="110" t="s">
        <v>174</v>
      </c>
      <c r="B29" s="238" t="s">
        <v>193</v>
      </c>
      <c r="C29" s="111">
        <v>3619</v>
      </c>
      <c r="D29" s="110" t="s">
        <v>200</v>
      </c>
      <c r="E29" s="112">
        <v>13</v>
      </c>
      <c r="F29" s="112">
        <v>7</v>
      </c>
      <c r="G29" s="112">
        <v>4</v>
      </c>
      <c r="H29" s="112">
        <v>0</v>
      </c>
      <c r="I29" s="112">
        <v>1</v>
      </c>
      <c r="J29" s="112">
        <v>0</v>
      </c>
      <c r="K29" s="112">
        <v>2</v>
      </c>
      <c r="L29" s="104">
        <v>0</v>
      </c>
      <c r="M29" s="104">
        <v>1</v>
      </c>
      <c r="N29" s="104">
        <v>0</v>
      </c>
      <c r="O29" s="104">
        <v>0</v>
      </c>
      <c r="P29" s="104">
        <v>0</v>
      </c>
      <c r="Q29" s="210">
        <v>0</v>
      </c>
      <c r="R29" s="104">
        <v>0</v>
      </c>
      <c r="S29" s="104">
        <v>0</v>
      </c>
      <c r="T29" s="104">
        <v>0</v>
      </c>
      <c r="U29" s="104">
        <v>0</v>
      </c>
      <c r="V29" s="104">
        <v>0</v>
      </c>
      <c r="W29" s="104">
        <v>0</v>
      </c>
      <c r="X29" s="104">
        <v>0</v>
      </c>
      <c r="Y29" s="104">
        <v>0</v>
      </c>
      <c r="Z29" s="104">
        <v>0</v>
      </c>
      <c r="AA29" s="104">
        <v>0</v>
      </c>
      <c r="AB29" s="104">
        <v>0</v>
      </c>
      <c r="AC29" s="104">
        <v>0</v>
      </c>
      <c r="AD29" s="104">
        <v>0</v>
      </c>
      <c r="AE29" s="104">
        <v>0</v>
      </c>
      <c r="AF29" s="104">
        <v>0</v>
      </c>
      <c r="AG29" s="104">
        <v>0</v>
      </c>
      <c r="AH29" s="104">
        <v>0</v>
      </c>
      <c r="AI29" s="104">
        <v>0</v>
      </c>
      <c r="AJ29" s="113">
        <v>719</v>
      </c>
      <c r="AK29" s="113">
        <v>0</v>
      </c>
      <c r="AL29" s="114">
        <v>0</v>
      </c>
      <c r="AM29" s="114">
        <v>0</v>
      </c>
      <c r="AN29" s="114">
        <v>2</v>
      </c>
      <c r="AO29" s="114">
        <v>0</v>
      </c>
      <c r="AP29" s="114">
        <v>2</v>
      </c>
      <c r="AQ29" s="114">
        <v>0</v>
      </c>
      <c r="AR29" s="113">
        <v>0</v>
      </c>
      <c r="AS29" s="113">
        <v>0</v>
      </c>
      <c r="AT29" s="113">
        <v>0</v>
      </c>
      <c r="AU29" s="113">
        <v>0</v>
      </c>
      <c r="AV29" s="115">
        <v>0</v>
      </c>
      <c r="AW29" s="115">
        <v>0</v>
      </c>
      <c r="AX29" s="115">
        <v>0</v>
      </c>
      <c r="AY29" s="115">
        <v>0</v>
      </c>
      <c r="AZ29" s="115">
        <v>0</v>
      </c>
      <c r="BA29" s="113">
        <v>0</v>
      </c>
      <c r="BB29" s="113">
        <v>0</v>
      </c>
      <c r="BC29" s="113">
        <v>0</v>
      </c>
      <c r="BD29" s="113">
        <v>0</v>
      </c>
      <c r="BE29" s="1">
        <v>0</v>
      </c>
      <c r="BF29" s="1">
        <v>0</v>
      </c>
      <c r="BG29" s="1">
        <v>0</v>
      </c>
      <c r="BH29" s="1">
        <v>0</v>
      </c>
      <c r="BI29" s="113">
        <v>0</v>
      </c>
      <c r="BJ29" s="113">
        <v>0</v>
      </c>
      <c r="BK29" s="113">
        <v>0</v>
      </c>
      <c r="BL29" s="113">
        <v>0</v>
      </c>
      <c r="BM29" s="113">
        <v>0</v>
      </c>
      <c r="BN29" s="116">
        <v>0</v>
      </c>
      <c r="BO29" s="116">
        <v>0</v>
      </c>
      <c r="BP29" s="116">
        <v>0</v>
      </c>
      <c r="BQ29" s="116">
        <v>0</v>
      </c>
      <c r="BR29" s="116">
        <v>0</v>
      </c>
      <c r="BS29" s="113">
        <v>30</v>
      </c>
      <c r="BT29" s="110">
        <v>44.4</v>
      </c>
      <c r="BU29" s="110">
        <v>58.8</v>
      </c>
      <c r="BV29" s="113">
        <v>60</v>
      </c>
      <c r="BW29" s="110">
        <v>30</v>
      </c>
      <c r="BX29" s="110">
        <v>30</v>
      </c>
      <c r="BY29" s="121">
        <v>0</v>
      </c>
      <c r="BZ29" s="121">
        <v>0</v>
      </c>
      <c r="CA29" s="113">
        <v>0</v>
      </c>
    </row>
    <row r="30" spans="1:88" ht="12.75" x14ac:dyDescent="0.2">
      <c r="A30" s="100" t="s">
        <v>175</v>
      </c>
      <c r="B30" s="238" t="s">
        <v>193</v>
      </c>
      <c r="C30" s="101">
        <v>3624</v>
      </c>
      <c r="D30" s="102" t="s">
        <v>201</v>
      </c>
      <c r="E30" s="103">
        <v>6</v>
      </c>
      <c r="F30" s="103">
        <v>8</v>
      </c>
      <c r="G30" s="103">
        <v>2</v>
      </c>
      <c r="H30" s="103">
        <v>0</v>
      </c>
      <c r="I30" s="103">
        <v>23</v>
      </c>
      <c r="J30" s="103">
        <v>0</v>
      </c>
      <c r="K30" s="103">
        <v>12</v>
      </c>
      <c r="L30" s="122">
        <v>0</v>
      </c>
      <c r="M30" s="122">
        <v>0</v>
      </c>
      <c r="N30" s="122">
        <v>4</v>
      </c>
      <c r="O30" s="122">
        <v>1</v>
      </c>
      <c r="P30" s="122">
        <v>0</v>
      </c>
      <c r="Q30" s="211">
        <v>0</v>
      </c>
      <c r="R30" s="122">
        <v>0</v>
      </c>
      <c r="S30" s="122">
        <v>0</v>
      </c>
      <c r="T30" s="122">
        <v>0</v>
      </c>
      <c r="U30" s="122">
        <v>0</v>
      </c>
      <c r="V30" s="122">
        <v>0</v>
      </c>
      <c r="W30" s="122">
        <v>0</v>
      </c>
      <c r="X30" s="122">
        <v>0</v>
      </c>
      <c r="Y30" s="122">
        <v>0</v>
      </c>
      <c r="Z30" s="122">
        <v>0</v>
      </c>
      <c r="AA30" s="122">
        <v>0</v>
      </c>
      <c r="AB30" s="122">
        <v>0</v>
      </c>
      <c r="AC30" s="122">
        <v>0</v>
      </c>
      <c r="AD30" s="122">
        <v>0</v>
      </c>
      <c r="AE30" s="122">
        <v>0</v>
      </c>
      <c r="AF30" s="122">
        <v>0</v>
      </c>
      <c r="AG30" s="122">
        <v>0</v>
      </c>
      <c r="AH30" s="122">
        <v>0</v>
      </c>
      <c r="AI30" s="122">
        <v>0</v>
      </c>
      <c r="AJ30" s="10">
        <v>73</v>
      </c>
      <c r="AK30" s="105">
        <v>2</v>
      </c>
      <c r="AL30" s="106">
        <v>4</v>
      </c>
      <c r="AM30" s="106">
        <v>1</v>
      </c>
      <c r="AN30" s="106">
        <v>9</v>
      </c>
      <c r="AO30" s="106">
        <v>1</v>
      </c>
      <c r="AP30" s="106">
        <v>2</v>
      </c>
      <c r="AQ30" s="106">
        <v>3</v>
      </c>
      <c r="AR30" s="105">
        <v>0</v>
      </c>
      <c r="AS30" s="105">
        <v>0</v>
      </c>
      <c r="AT30" s="105">
        <v>0</v>
      </c>
      <c r="AU30" s="105">
        <v>0</v>
      </c>
      <c r="AV30" s="107">
        <v>0</v>
      </c>
      <c r="AW30" s="107">
        <v>0</v>
      </c>
      <c r="AX30" s="107">
        <v>0</v>
      </c>
      <c r="AY30" s="107">
        <v>0</v>
      </c>
      <c r="AZ30" s="107">
        <v>0</v>
      </c>
      <c r="BA30" s="105">
        <v>0</v>
      </c>
      <c r="BB30" s="105">
        <v>0</v>
      </c>
      <c r="BC30" s="105">
        <v>0</v>
      </c>
      <c r="BD30" s="105">
        <v>0</v>
      </c>
      <c r="BE30" s="4">
        <v>0</v>
      </c>
      <c r="BF30" s="4">
        <v>0</v>
      </c>
      <c r="BG30" s="4">
        <v>0</v>
      </c>
      <c r="BH30" s="4">
        <v>0</v>
      </c>
      <c r="BI30" s="105">
        <v>0</v>
      </c>
      <c r="BJ30" s="105">
        <v>0</v>
      </c>
      <c r="BK30" s="105">
        <v>0</v>
      </c>
      <c r="BL30" s="105">
        <v>0</v>
      </c>
      <c r="BM30" s="105">
        <v>0</v>
      </c>
      <c r="BN30" s="108">
        <v>0</v>
      </c>
      <c r="BO30" s="108">
        <v>0</v>
      </c>
      <c r="BP30" s="108">
        <v>0</v>
      </c>
      <c r="BQ30" s="108">
        <v>0</v>
      </c>
      <c r="BR30" s="108">
        <v>0</v>
      </c>
      <c r="BS30" s="105">
        <v>0</v>
      </c>
      <c r="BT30" s="105">
        <v>0</v>
      </c>
      <c r="BU30" s="105">
        <v>0</v>
      </c>
      <c r="BV30" s="105">
        <v>0</v>
      </c>
      <c r="BW30" s="105">
        <v>0</v>
      </c>
      <c r="BX30" s="105">
        <v>0</v>
      </c>
      <c r="BY30" s="109">
        <v>0</v>
      </c>
      <c r="BZ30" s="109">
        <v>0</v>
      </c>
      <c r="CA30" s="105"/>
    </row>
    <row r="31" spans="1:88" ht="12.75" x14ac:dyDescent="0.2">
      <c r="A31" s="100" t="s">
        <v>176</v>
      </c>
      <c r="B31" s="238" t="s">
        <v>193</v>
      </c>
      <c r="C31" s="101">
        <v>3727</v>
      </c>
      <c r="D31" s="102" t="s">
        <v>202</v>
      </c>
      <c r="E31" s="103">
        <v>11</v>
      </c>
      <c r="F31" s="103">
        <v>4</v>
      </c>
      <c r="G31" s="103">
        <v>0</v>
      </c>
      <c r="H31" s="103">
        <v>0</v>
      </c>
      <c r="I31" s="103">
        <v>6</v>
      </c>
      <c r="J31" s="103">
        <v>0</v>
      </c>
      <c r="K31" s="103">
        <v>4</v>
      </c>
      <c r="L31" s="122">
        <v>0</v>
      </c>
      <c r="M31" s="122">
        <v>0</v>
      </c>
      <c r="N31" s="122">
        <v>0</v>
      </c>
      <c r="O31" s="122">
        <v>0</v>
      </c>
      <c r="P31" s="122">
        <v>0</v>
      </c>
      <c r="Q31" s="211">
        <v>0</v>
      </c>
      <c r="R31" s="122">
        <v>0</v>
      </c>
      <c r="S31" s="122">
        <v>0</v>
      </c>
      <c r="T31" s="122">
        <v>0</v>
      </c>
      <c r="U31" s="122">
        <v>0</v>
      </c>
      <c r="V31" s="122">
        <v>0</v>
      </c>
      <c r="W31" s="122">
        <v>0</v>
      </c>
      <c r="X31" s="122">
        <v>0</v>
      </c>
      <c r="Y31" s="122">
        <v>0</v>
      </c>
      <c r="Z31" s="122">
        <v>0</v>
      </c>
      <c r="AA31" s="122">
        <v>0</v>
      </c>
      <c r="AB31" s="122">
        <v>0</v>
      </c>
      <c r="AC31" s="122">
        <v>0</v>
      </c>
      <c r="AD31" s="122">
        <v>0</v>
      </c>
      <c r="AE31" s="122">
        <v>0</v>
      </c>
      <c r="AF31" s="122">
        <v>0</v>
      </c>
      <c r="AG31" s="122">
        <v>0</v>
      </c>
      <c r="AH31" s="122">
        <v>0</v>
      </c>
      <c r="AI31" s="122">
        <v>0</v>
      </c>
      <c r="AJ31" s="10">
        <v>203</v>
      </c>
      <c r="AK31" s="105">
        <v>0</v>
      </c>
      <c r="AL31" s="106">
        <v>0</v>
      </c>
      <c r="AM31" s="106">
        <v>0</v>
      </c>
      <c r="AN31" s="106">
        <v>6</v>
      </c>
      <c r="AO31" s="106">
        <v>0</v>
      </c>
      <c r="AP31" s="106">
        <v>0</v>
      </c>
      <c r="AQ31" s="106">
        <v>2</v>
      </c>
      <c r="AR31" s="105">
        <v>1</v>
      </c>
      <c r="AS31" s="105">
        <v>0</v>
      </c>
      <c r="AT31" s="105">
        <v>0</v>
      </c>
      <c r="AU31" s="105">
        <v>0</v>
      </c>
      <c r="AV31" s="107">
        <v>0</v>
      </c>
      <c r="AW31" s="107">
        <v>0</v>
      </c>
      <c r="AX31" s="107">
        <v>0</v>
      </c>
      <c r="AY31" s="107">
        <v>0</v>
      </c>
      <c r="AZ31" s="107">
        <v>0</v>
      </c>
      <c r="BA31" s="105">
        <v>0</v>
      </c>
      <c r="BB31" s="105">
        <v>0</v>
      </c>
      <c r="BC31" s="105">
        <v>0</v>
      </c>
      <c r="BD31" s="105">
        <v>0</v>
      </c>
      <c r="BE31" s="4">
        <v>0</v>
      </c>
      <c r="BF31" s="4">
        <v>0</v>
      </c>
      <c r="BG31" s="4">
        <v>0</v>
      </c>
      <c r="BH31" s="4">
        <v>0</v>
      </c>
      <c r="BI31" s="105">
        <v>0</v>
      </c>
      <c r="BJ31" s="105">
        <v>0</v>
      </c>
      <c r="BK31" s="105">
        <v>0</v>
      </c>
      <c r="BL31" s="105">
        <v>0</v>
      </c>
      <c r="BM31" s="105">
        <v>0</v>
      </c>
      <c r="BN31" s="108">
        <v>0</v>
      </c>
      <c r="BO31" s="108">
        <v>0</v>
      </c>
      <c r="BP31" s="108">
        <v>0</v>
      </c>
      <c r="BQ31" s="108">
        <v>0</v>
      </c>
      <c r="BR31" s="108">
        <v>0</v>
      </c>
      <c r="BS31" s="105">
        <v>38</v>
      </c>
      <c r="BT31" s="105">
        <v>0</v>
      </c>
      <c r="BU31" s="105">
        <v>0</v>
      </c>
      <c r="BV31" s="105">
        <v>0</v>
      </c>
      <c r="BW31" s="105">
        <v>0</v>
      </c>
      <c r="BX31" s="105">
        <v>0</v>
      </c>
      <c r="BY31" s="109">
        <v>0</v>
      </c>
      <c r="BZ31" s="109">
        <v>0</v>
      </c>
      <c r="CA31" s="105">
        <v>0</v>
      </c>
    </row>
    <row r="32" spans="1:88" ht="12.75" x14ac:dyDescent="0.2">
      <c r="A32" s="110" t="s">
        <v>177</v>
      </c>
      <c r="B32" s="238" t="s">
        <v>193</v>
      </c>
      <c r="C32" s="111">
        <v>3525</v>
      </c>
      <c r="D32" s="110" t="s">
        <v>203</v>
      </c>
      <c r="E32" s="112">
        <v>20</v>
      </c>
      <c r="F32" s="112">
        <v>16</v>
      </c>
      <c r="G32" s="112">
        <v>0</v>
      </c>
      <c r="H32" s="112">
        <v>0</v>
      </c>
      <c r="I32" s="112">
        <v>39</v>
      </c>
      <c r="J32" s="112">
        <v>0</v>
      </c>
      <c r="K32" s="112">
        <v>5</v>
      </c>
      <c r="L32" s="104">
        <v>0</v>
      </c>
      <c r="M32" s="104">
        <v>2</v>
      </c>
      <c r="N32" s="104">
        <v>0</v>
      </c>
      <c r="O32" s="104">
        <v>1</v>
      </c>
      <c r="P32" s="104">
        <v>1</v>
      </c>
      <c r="Q32" s="210">
        <v>0</v>
      </c>
      <c r="R32" s="104">
        <v>0</v>
      </c>
      <c r="S32" s="104">
        <v>0</v>
      </c>
      <c r="T32" s="104">
        <v>0</v>
      </c>
      <c r="U32" s="104">
        <v>0</v>
      </c>
      <c r="V32" s="104">
        <v>0</v>
      </c>
      <c r="W32" s="104">
        <v>0</v>
      </c>
      <c r="X32" s="104">
        <v>0</v>
      </c>
      <c r="Y32" s="104">
        <v>0</v>
      </c>
      <c r="Z32" s="104">
        <v>0</v>
      </c>
      <c r="AA32" s="104">
        <v>0</v>
      </c>
      <c r="AB32" s="104">
        <v>0</v>
      </c>
      <c r="AC32" s="104">
        <v>0</v>
      </c>
      <c r="AD32" s="104">
        <v>0</v>
      </c>
      <c r="AE32" s="104">
        <v>0</v>
      </c>
      <c r="AF32" s="104">
        <v>0</v>
      </c>
      <c r="AG32" s="104">
        <v>0</v>
      </c>
      <c r="AH32" s="104">
        <v>0</v>
      </c>
      <c r="AI32" s="104">
        <v>0</v>
      </c>
      <c r="AJ32" s="111">
        <v>450</v>
      </c>
      <c r="AK32" s="111">
        <v>81</v>
      </c>
      <c r="AL32" s="114">
        <v>2</v>
      </c>
      <c r="AM32" s="114">
        <v>2</v>
      </c>
      <c r="AN32" s="114">
        <v>3</v>
      </c>
      <c r="AO32" s="114">
        <v>3</v>
      </c>
      <c r="AP32" s="114">
        <v>2</v>
      </c>
      <c r="AQ32" s="114">
        <v>2</v>
      </c>
      <c r="AR32" s="113">
        <v>0</v>
      </c>
      <c r="AS32" s="113">
        <v>0</v>
      </c>
      <c r="AT32" s="113">
        <v>0</v>
      </c>
      <c r="AU32" s="113">
        <v>0</v>
      </c>
      <c r="AV32" s="115">
        <v>0</v>
      </c>
      <c r="AW32" s="115">
        <v>0</v>
      </c>
      <c r="AX32" s="115">
        <v>0</v>
      </c>
      <c r="AY32" s="115">
        <v>0</v>
      </c>
      <c r="AZ32" s="115">
        <v>0</v>
      </c>
      <c r="BA32" s="113">
        <v>0</v>
      </c>
      <c r="BB32" s="113">
        <v>0</v>
      </c>
      <c r="BC32" s="113">
        <v>0</v>
      </c>
      <c r="BD32" s="113">
        <v>0</v>
      </c>
      <c r="BE32" s="1">
        <v>0</v>
      </c>
      <c r="BF32" s="1">
        <v>0</v>
      </c>
      <c r="BG32" s="1">
        <v>0</v>
      </c>
      <c r="BH32" s="1">
        <v>0</v>
      </c>
      <c r="BI32" s="113">
        <v>0</v>
      </c>
      <c r="BJ32" s="113">
        <v>0</v>
      </c>
      <c r="BK32" s="113">
        <v>0</v>
      </c>
      <c r="BL32" s="113">
        <v>0</v>
      </c>
      <c r="BM32" s="113">
        <v>0</v>
      </c>
      <c r="BN32" s="116">
        <v>0</v>
      </c>
      <c r="BO32" s="116">
        <v>0</v>
      </c>
      <c r="BP32" s="116">
        <v>0</v>
      </c>
      <c r="BQ32" s="116">
        <v>0</v>
      </c>
      <c r="BR32" s="116">
        <v>0</v>
      </c>
      <c r="BS32" s="113">
        <v>0</v>
      </c>
      <c r="BT32" s="113">
        <v>0</v>
      </c>
      <c r="BU32" s="113">
        <v>31.8</v>
      </c>
      <c r="BV32" s="113">
        <v>40.020000000000003</v>
      </c>
      <c r="BW32" s="110">
        <v>0</v>
      </c>
      <c r="BX32" s="110">
        <v>0</v>
      </c>
      <c r="BY32" s="121">
        <v>0</v>
      </c>
      <c r="BZ32" s="121">
        <v>0</v>
      </c>
      <c r="CA32" s="121">
        <v>0</v>
      </c>
    </row>
    <row r="33" spans="1:79" ht="12.75" x14ac:dyDescent="0.2">
      <c r="A33" s="100" t="s">
        <v>178</v>
      </c>
      <c r="B33" s="238" t="s">
        <v>193</v>
      </c>
      <c r="C33" s="101">
        <v>3495</v>
      </c>
      <c r="D33" s="102" t="s">
        <v>204</v>
      </c>
      <c r="E33" s="103">
        <v>24</v>
      </c>
      <c r="F33" s="103">
        <v>9</v>
      </c>
      <c r="G33" s="103">
        <v>2</v>
      </c>
      <c r="H33" s="103">
        <v>8</v>
      </c>
      <c r="I33" s="103">
        <v>0</v>
      </c>
      <c r="J33" s="103">
        <v>0</v>
      </c>
      <c r="K33" s="103">
        <v>0</v>
      </c>
      <c r="L33" s="122">
        <v>2</v>
      </c>
      <c r="M33" s="122">
        <v>1</v>
      </c>
      <c r="N33" s="122">
        <v>0</v>
      </c>
      <c r="O33" s="122">
        <v>0</v>
      </c>
      <c r="P33" s="122">
        <v>0</v>
      </c>
      <c r="Q33" s="211">
        <v>0</v>
      </c>
      <c r="R33" s="122">
        <v>0</v>
      </c>
      <c r="S33" s="122">
        <v>0</v>
      </c>
      <c r="T33" s="122">
        <v>0</v>
      </c>
      <c r="U33" s="122">
        <v>0</v>
      </c>
      <c r="V33" s="122">
        <v>0</v>
      </c>
      <c r="W33" s="122">
        <v>0</v>
      </c>
      <c r="X33" s="122">
        <v>0</v>
      </c>
      <c r="Y33" s="122">
        <v>0</v>
      </c>
      <c r="Z33" s="122">
        <v>0</v>
      </c>
      <c r="AA33" s="122">
        <v>0</v>
      </c>
      <c r="AB33" s="122">
        <v>0</v>
      </c>
      <c r="AC33" s="122">
        <v>0</v>
      </c>
      <c r="AD33" s="122">
        <v>0</v>
      </c>
      <c r="AE33" s="122">
        <v>0</v>
      </c>
      <c r="AF33" s="122">
        <v>0</v>
      </c>
      <c r="AG33" s="122">
        <v>0</v>
      </c>
      <c r="AH33" s="122">
        <v>0</v>
      </c>
      <c r="AI33" s="122">
        <v>0</v>
      </c>
      <c r="AJ33" s="105">
        <v>475</v>
      </c>
      <c r="AK33" s="105">
        <v>0</v>
      </c>
      <c r="AL33" s="106">
        <v>0</v>
      </c>
      <c r="AM33" s="106">
        <v>0</v>
      </c>
      <c r="AN33" s="106">
        <v>3</v>
      </c>
      <c r="AO33" s="106">
        <v>0</v>
      </c>
      <c r="AP33" s="106">
        <v>0</v>
      </c>
      <c r="AQ33" s="106">
        <v>3</v>
      </c>
      <c r="AR33" s="105">
        <v>0</v>
      </c>
      <c r="AS33" s="105">
        <v>0</v>
      </c>
      <c r="AT33" s="105">
        <v>0</v>
      </c>
      <c r="AU33" s="105">
        <v>0</v>
      </c>
      <c r="AV33" s="107">
        <v>0</v>
      </c>
      <c r="AW33" s="107">
        <v>0</v>
      </c>
      <c r="AX33" s="107">
        <v>0</v>
      </c>
      <c r="AY33" s="107">
        <v>0</v>
      </c>
      <c r="AZ33" s="107">
        <v>0</v>
      </c>
      <c r="BA33" s="105">
        <v>0</v>
      </c>
      <c r="BB33" s="105">
        <v>0</v>
      </c>
      <c r="BC33" s="105">
        <v>0</v>
      </c>
      <c r="BD33" s="105">
        <v>0</v>
      </c>
      <c r="BE33" s="4">
        <v>0</v>
      </c>
      <c r="BF33" s="4">
        <v>0</v>
      </c>
      <c r="BG33" s="4">
        <v>0</v>
      </c>
      <c r="BH33" s="4">
        <v>0</v>
      </c>
      <c r="BI33" s="105">
        <v>0</v>
      </c>
      <c r="BJ33" s="105">
        <v>0</v>
      </c>
      <c r="BK33" s="105">
        <v>0</v>
      </c>
      <c r="BL33" s="105">
        <v>0</v>
      </c>
      <c r="BM33" s="105">
        <v>0</v>
      </c>
      <c r="BN33" s="108">
        <v>0</v>
      </c>
      <c r="BO33" s="108">
        <v>0</v>
      </c>
      <c r="BP33" s="108">
        <v>0</v>
      </c>
      <c r="BQ33" s="108">
        <v>0</v>
      </c>
      <c r="BR33" s="108">
        <v>0</v>
      </c>
      <c r="BS33" s="105"/>
      <c r="BT33" s="105" t="s">
        <v>205</v>
      </c>
      <c r="BU33" s="105">
        <v>57</v>
      </c>
      <c r="BV33" s="105" t="s">
        <v>206</v>
      </c>
      <c r="BW33" s="105">
        <v>30</v>
      </c>
      <c r="BX33" s="105">
        <v>30</v>
      </c>
      <c r="BY33" s="109">
        <v>0</v>
      </c>
      <c r="BZ33" s="109">
        <v>0</v>
      </c>
      <c r="CA33" s="109">
        <v>0</v>
      </c>
    </row>
    <row r="34" spans="1:79" ht="12.75" x14ac:dyDescent="0.2">
      <c r="A34" s="100" t="s">
        <v>179</v>
      </c>
      <c r="B34" s="238" t="s">
        <v>193</v>
      </c>
      <c r="C34" s="101">
        <v>3507</v>
      </c>
      <c r="D34" s="105" t="s">
        <v>207</v>
      </c>
      <c r="E34" s="103">
        <v>20</v>
      </c>
      <c r="F34" s="103">
        <v>29</v>
      </c>
      <c r="G34" s="103">
        <v>6</v>
      </c>
      <c r="H34" s="103">
        <v>17</v>
      </c>
      <c r="I34" s="103">
        <v>14</v>
      </c>
      <c r="J34" s="103">
        <v>5</v>
      </c>
      <c r="K34" s="103">
        <v>8</v>
      </c>
      <c r="L34" s="122">
        <v>3</v>
      </c>
      <c r="M34" s="122">
        <v>0</v>
      </c>
      <c r="N34" s="122">
        <v>3</v>
      </c>
      <c r="O34" s="122">
        <v>1</v>
      </c>
      <c r="P34" s="122">
        <v>2</v>
      </c>
      <c r="Q34" s="211">
        <v>1</v>
      </c>
      <c r="R34" s="122">
        <v>0</v>
      </c>
      <c r="S34" s="122">
        <v>0</v>
      </c>
      <c r="T34" s="122">
        <v>1</v>
      </c>
      <c r="U34" s="122">
        <v>0</v>
      </c>
      <c r="V34" s="122">
        <v>0</v>
      </c>
      <c r="W34" s="122">
        <v>0</v>
      </c>
      <c r="X34" s="122">
        <v>0</v>
      </c>
      <c r="Y34" s="122">
        <v>0</v>
      </c>
      <c r="Z34" s="122">
        <v>0</v>
      </c>
      <c r="AA34" s="122">
        <v>0</v>
      </c>
      <c r="AB34" s="122">
        <v>0</v>
      </c>
      <c r="AC34" s="122">
        <v>0</v>
      </c>
      <c r="AD34" s="122">
        <v>0</v>
      </c>
      <c r="AE34" s="122">
        <v>0</v>
      </c>
      <c r="AF34" s="122">
        <v>0</v>
      </c>
      <c r="AG34" s="122">
        <v>0</v>
      </c>
      <c r="AH34" s="122">
        <v>0</v>
      </c>
      <c r="AI34" s="122">
        <v>0</v>
      </c>
      <c r="AJ34" s="10">
        <v>901</v>
      </c>
      <c r="AK34" s="105">
        <v>118</v>
      </c>
      <c r="AL34" s="106">
        <v>1</v>
      </c>
      <c r="AM34" s="106">
        <v>1</v>
      </c>
      <c r="AN34" s="106">
        <v>2</v>
      </c>
      <c r="AO34" s="106">
        <v>2</v>
      </c>
      <c r="AP34" s="106">
        <v>1</v>
      </c>
      <c r="AQ34" s="106">
        <v>4</v>
      </c>
      <c r="AR34" s="105">
        <v>0</v>
      </c>
      <c r="AS34" s="105">
        <v>0</v>
      </c>
      <c r="AT34" s="105">
        <v>0</v>
      </c>
      <c r="AU34" s="105">
        <v>0</v>
      </c>
      <c r="AV34" s="107">
        <v>0</v>
      </c>
      <c r="AW34" s="107">
        <v>0</v>
      </c>
      <c r="AX34" s="107">
        <v>0</v>
      </c>
      <c r="AY34" s="107">
        <v>0</v>
      </c>
      <c r="AZ34" s="107">
        <v>0</v>
      </c>
      <c r="BA34" s="105">
        <v>0</v>
      </c>
      <c r="BB34" s="105">
        <v>0</v>
      </c>
      <c r="BC34" s="105">
        <v>0</v>
      </c>
      <c r="BD34" s="105">
        <v>0</v>
      </c>
      <c r="BE34" s="4">
        <v>0</v>
      </c>
      <c r="BF34" s="4">
        <v>0</v>
      </c>
      <c r="BG34" s="4">
        <v>0</v>
      </c>
      <c r="BH34" s="4">
        <v>0</v>
      </c>
      <c r="BI34" s="105">
        <v>0</v>
      </c>
      <c r="BJ34" s="105">
        <v>0</v>
      </c>
      <c r="BK34" s="105">
        <v>0</v>
      </c>
      <c r="BL34" s="105">
        <v>0</v>
      </c>
      <c r="BM34" s="105">
        <v>0</v>
      </c>
      <c r="BN34" s="108">
        <v>0</v>
      </c>
      <c r="BO34" s="108">
        <v>0</v>
      </c>
      <c r="BP34" s="108">
        <v>0</v>
      </c>
      <c r="BQ34" s="108">
        <v>0</v>
      </c>
      <c r="BR34" s="108">
        <v>0</v>
      </c>
      <c r="BS34" s="105">
        <v>60</v>
      </c>
      <c r="BT34" s="105" t="s">
        <v>208</v>
      </c>
      <c r="BU34" s="105" t="s">
        <v>209</v>
      </c>
      <c r="BV34" s="105" t="s">
        <v>210</v>
      </c>
      <c r="BW34" s="105" t="s">
        <v>211</v>
      </c>
      <c r="BX34" s="105">
        <v>62.4</v>
      </c>
      <c r="BY34" s="109">
        <v>0</v>
      </c>
      <c r="BZ34" s="109">
        <v>0</v>
      </c>
      <c r="CA34" s="109">
        <v>0</v>
      </c>
    </row>
    <row r="35" spans="1:79" ht="12.75" x14ac:dyDescent="0.2">
      <c r="A35" s="123" t="s">
        <v>180</v>
      </c>
      <c r="B35" s="238" t="s">
        <v>193</v>
      </c>
      <c r="C35" s="124">
        <v>3617</v>
      </c>
      <c r="D35" s="125" t="s">
        <v>212</v>
      </c>
      <c r="E35" s="126">
        <v>9</v>
      </c>
      <c r="F35" s="126">
        <v>16</v>
      </c>
      <c r="G35" s="126">
        <v>0</v>
      </c>
      <c r="H35" s="126">
        <v>21</v>
      </c>
      <c r="I35" s="126">
        <v>7</v>
      </c>
      <c r="J35" s="126">
        <v>10</v>
      </c>
      <c r="K35" s="126">
        <v>0</v>
      </c>
      <c r="L35" s="127">
        <v>0</v>
      </c>
      <c r="M35" s="127">
        <v>0</v>
      </c>
      <c r="N35" s="127">
        <v>0</v>
      </c>
      <c r="O35" s="127">
        <v>0</v>
      </c>
      <c r="P35" s="127">
        <v>0</v>
      </c>
      <c r="Q35" s="212">
        <v>0</v>
      </c>
      <c r="R35" s="127">
        <v>0</v>
      </c>
      <c r="S35" s="127">
        <v>0</v>
      </c>
      <c r="T35" s="127">
        <v>0</v>
      </c>
      <c r="U35" s="127">
        <v>0</v>
      </c>
      <c r="V35" s="127">
        <v>0</v>
      </c>
      <c r="W35" s="127">
        <v>0</v>
      </c>
      <c r="X35" s="127">
        <v>0</v>
      </c>
      <c r="Y35" s="127">
        <v>0</v>
      </c>
      <c r="Z35" s="127">
        <v>0</v>
      </c>
      <c r="AA35" s="127">
        <v>0</v>
      </c>
      <c r="AB35" s="127">
        <v>1</v>
      </c>
      <c r="AC35" s="127">
        <v>0</v>
      </c>
      <c r="AD35" s="127">
        <v>0</v>
      </c>
      <c r="AE35" s="127">
        <v>0</v>
      </c>
      <c r="AF35" s="127">
        <v>0</v>
      </c>
      <c r="AG35" s="127">
        <v>1</v>
      </c>
      <c r="AH35" s="127">
        <v>0</v>
      </c>
      <c r="AI35" s="127">
        <v>0</v>
      </c>
      <c r="AJ35" s="128">
        <v>219</v>
      </c>
      <c r="AK35" s="125">
        <v>10</v>
      </c>
      <c r="AL35" s="129">
        <v>0</v>
      </c>
      <c r="AM35" s="129">
        <v>0</v>
      </c>
      <c r="AN35" s="129">
        <v>2</v>
      </c>
      <c r="AO35" s="129">
        <v>1</v>
      </c>
      <c r="AP35" s="129">
        <v>0</v>
      </c>
      <c r="AQ35" s="129">
        <v>2</v>
      </c>
      <c r="AR35" s="125">
        <v>0</v>
      </c>
      <c r="AS35" s="125">
        <v>0</v>
      </c>
      <c r="AT35" s="125">
        <v>0</v>
      </c>
      <c r="AU35" s="125">
        <v>0</v>
      </c>
      <c r="AV35" s="130">
        <v>0</v>
      </c>
      <c r="AW35" s="130">
        <v>0</v>
      </c>
      <c r="AX35" s="130">
        <v>0</v>
      </c>
      <c r="AY35" s="130">
        <v>0</v>
      </c>
      <c r="AZ35" s="130">
        <v>0</v>
      </c>
      <c r="BA35" s="125">
        <v>0</v>
      </c>
      <c r="BB35" s="125">
        <v>0</v>
      </c>
      <c r="BC35" s="125">
        <v>0</v>
      </c>
      <c r="BD35" s="125">
        <v>0</v>
      </c>
      <c r="BE35" s="7">
        <v>0</v>
      </c>
      <c r="BF35" s="7">
        <v>0</v>
      </c>
      <c r="BG35" s="7">
        <v>0</v>
      </c>
      <c r="BH35" s="7">
        <v>0</v>
      </c>
      <c r="BI35" s="125">
        <v>0</v>
      </c>
      <c r="BJ35" s="125">
        <v>0</v>
      </c>
      <c r="BK35" s="125">
        <v>0</v>
      </c>
      <c r="BL35" s="125">
        <v>0</v>
      </c>
      <c r="BM35" s="125">
        <v>0</v>
      </c>
      <c r="BN35" s="131">
        <v>0</v>
      </c>
      <c r="BO35" s="131">
        <v>0</v>
      </c>
      <c r="BP35" s="131">
        <v>0</v>
      </c>
      <c r="BQ35" s="131">
        <v>0</v>
      </c>
      <c r="BR35" s="131">
        <v>0</v>
      </c>
      <c r="BS35" s="125">
        <v>0</v>
      </c>
      <c r="BT35" s="125">
        <v>0</v>
      </c>
      <c r="BU35" s="125">
        <v>0</v>
      </c>
      <c r="BV35" s="125">
        <v>0</v>
      </c>
      <c r="BW35" s="125">
        <v>0</v>
      </c>
      <c r="BX35" s="125">
        <v>0</v>
      </c>
      <c r="BY35" s="132">
        <v>0</v>
      </c>
      <c r="BZ35" s="132">
        <v>0</v>
      </c>
      <c r="CA35" s="132">
        <v>0</v>
      </c>
    </row>
    <row r="36" spans="1:79" ht="12.75" x14ac:dyDescent="0.2">
      <c r="A36" s="100" t="s">
        <v>181</v>
      </c>
      <c r="B36" s="238" t="s">
        <v>193</v>
      </c>
      <c r="C36" s="101">
        <v>3725</v>
      </c>
      <c r="D36" s="102" t="s">
        <v>213</v>
      </c>
      <c r="E36" s="103">
        <v>7</v>
      </c>
      <c r="F36" s="103">
        <v>5</v>
      </c>
      <c r="G36" s="103">
        <v>1</v>
      </c>
      <c r="H36" s="103">
        <v>2</v>
      </c>
      <c r="I36" s="103">
        <v>0</v>
      </c>
      <c r="J36" s="103">
        <v>2</v>
      </c>
      <c r="K36" s="103">
        <v>1</v>
      </c>
      <c r="L36" s="122">
        <v>1</v>
      </c>
      <c r="M36" s="122">
        <v>0</v>
      </c>
      <c r="N36" s="122">
        <v>0</v>
      </c>
      <c r="O36" s="122">
        <v>0</v>
      </c>
      <c r="P36" s="122">
        <v>0</v>
      </c>
      <c r="Q36" s="211">
        <v>0</v>
      </c>
      <c r="R36" s="122">
        <v>0</v>
      </c>
      <c r="S36" s="122">
        <v>0</v>
      </c>
      <c r="T36" s="122">
        <v>0</v>
      </c>
      <c r="U36" s="122">
        <v>0</v>
      </c>
      <c r="V36" s="122">
        <v>0</v>
      </c>
      <c r="W36" s="122">
        <v>0</v>
      </c>
      <c r="X36" s="122">
        <v>0</v>
      </c>
      <c r="Y36" s="122">
        <v>0</v>
      </c>
      <c r="Z36" s="122">
        <v>0</v>
      </c>
      <c r="AA36" s="122">
        <v>0</v>
      </c>
      <c r="AB36" s="122">
        <v>0</v>
      </c>
      <c r="AC36" s="122">
        <v>0</v>
      </c>
      <c r="AD36" s="122">
        <v>0</v>
      </c>
      <c r="AE36" s="122">
        <v>0</v>
      </c>
      <c r="AF36" s="122">
        <v>0</v>
      </c>
      <c r="AG36" s="122">
        <v>0</v>
      </c>
      <c r="AH36" s="122">
        <v>0</v>
      </c>
      <c r="AI36" s="122">
        <v>0</v>
      </c>
      <c r="AJ36" s="10">
        <v>148</v>
      </c>
      <c r="AK36" s="105">
        <v>0</v>
      </c>
      <c r="AL36" s="106">
        <v>0</v>
      </c>
      <c r="AM36" s="106">
        <v>0</v>
      </c>
      <c r="AN36" s="106">
        <v>4</v>
      </c>
      <c r="AO36" s="106">
        <v>0</v>
      </c>
      <c r="AP36" s="106">
        <v>1</v>
      </c>
      <c r="AQ36" s="106">
        <v>3</v>
      </c>
      <c r="AR36" s="105">
        <v>0</v>
      </c>
      <c r="AS36" s="105">
        <v>0</v>
      </c>
      <c r="AT36" s="105">
        <v>0</v>
      </c>
      <c r="AU36" s="105">
        <v>0</v>
      </c>
      <c r="AV36" s="107">
        <v>0</v>
      </c>
      <c r="AW36" s="107">
        <v>0</v>
      </c>
      <c r="AX36" s="107">
        <v>0</v>
      </c>
      <c r="AY36" s="107">
        <v>0</v>
      </c>
      <c r="AZ36" s="107">
        <v>0</v>
      </c>
      <c r="BA36" s="105">
        <v>0</v>
      </c>
      <c r="BB36" s="105">
        <v>0</v>
      </c>
      <c r="BC36" s="105">
        <v>0</v>
      </c>
      <c r="BD36" s="105">
        <v>0</v>
      </c>
      <c r="BE36" s="4">
        <v>0</v>
      </c>
      <c r="BF36" s="4">
        <v>0</v>
      </c>
      <c r="BG36" s="4">
        <v>0</v>
      </c>
      <c r="BH36" s="4">
        <v>0</v>
      </c>
      <c r="BI36" s="105">
        <v>0</v>
      </c>
      <c r="BJ36" s="105">
        <v>0</v>
      </c>
      <c r="BK36" s="105">
        <v>0</v>
      </c>
      <c r="BL36" s="105">
        <v>0</v>
      </c>
      <c r="BM36" s="105">
        <v>0</v>
      </c>
      <c r="BN36" s="108">
        <v>0</v>
      </c>
      <c r="BO36" s="108">
        <v>0</v>
      </c>
      <c r="BP36" s="108">
        <v>0</v>
      </c>
      <c r="BQ36" s="108">
        <v>0</v>
      </c>
      <c r="BR36" s="108">
        <v>0</v>
      </c>
      <c r="BS36" s="105">
        <v>0</v>
      </c>
      <c r="BT36" s="105">
        <v>0</v>
      </c>
      <c r="BU36" s="105">
        <v>0</v>
      </c>
      <c r="BV36" s="105">
        <v>0</v>
      </c>
      <c r="BW36" s="125">
        <v>0</v>
      </c>
      <c r="BX36" s="125">
        <v>0</v>
      </c>
      <c r="BY36" s="109">
        <v>0</v>
      </c>
      <c r="BZ36" s="109">
        <v>0</v>
      </c>
      <c r="CA36" s="105">
        <v>0</v>
      </c>
    </row>
    <row r="37" spans="1:79" ht="12.75" x14ac:dyDescent="0.2">
      <c r="A37" s="110" t="s">
        <v>182</v>
      </c>
      <c r="B37" s="238" t="s">
        <v>193</v>
      </c>
      <c r="C37" s="111">
        <v>7421</v>
      </c>
      <c r="D37" s="110" t="s">
        <v>214</v>
      </c>
      <c r="E37" s="112">
        <v>5</v>
      </c>
      <c r="F37" s="112">
        <v>16</v>
      </c>
      <c r="G37" s="112">
        <v>3</v>
      </c>
      <c r="H37" s="112">
        <v>7</v>
      </c>
      <c r="I37" s="112">
        <v>1</v>
      </c>
      <c r="J37" s="112">
        <v>5</v>
      </c>
      <c r="K37" s="112">
        <v>17</v>
      </c>
      <c r="L37" s="104">
        <v>0</v>
      </c>
      <c r="M37" s="104">
        <v>0</v>
      </c>
      <c r="N37" s="104">
        <v>0</v>
      </c>
      <c r="O37" s="104">
        <v>0</v>
      </c>
      <c r="P37" s="104">
        <v>0</v>
      </c>
      <c r="Q37" s="210">
        <v>0</v>
      </c>
      <c r="R37" s="104">
        <v>0</v>
      </c>
      <c r="S37" s="104">
        <v>0</v>
      </c>
      <c r="T37" s="104">
        <v>0</v>
      </c>
      <c r="U37" s="104">
        <v>0</v>
      </c>
      <c r="V37" s="104">
        <v>0</v>
      </c>
      <c r="W37" s="104">
        <v>0</v>
      </c>
      <c r="X37" s="104">
        <v>0</v>
      </c>
      <c r="Y37" s="104">
        <v>0</v>
      </c>
      <c r="Z37" s="104">
        <v>0</v>
      </c>
      <c r="AA37" s="104">
        <v>0</v>
      </c>
      <c r="AB37" s="104">
        <v>0</v>
      </c>
      <c r="AC37" s="104">
        <v>0</v>
      </c>
      <c r="AD37" s="104">
        <v>0</v>
      </c>
      <c r="AE37" s="104">
        <v>0</v>
      </c>
      <c r="AF37" s="104">
        <v>0</v>
      </c>
      <c r="AG37" s="104">
        <v>0</v>
      </c>
      <c r="AH37" s="104">
        <v>0</v>
      </c>
      <c r="AI37" s="104">
        <v>0</v>
      </c>
      <c r="AJ37" s="113">
        <v>494</v>
      </c>
      <c r="AK37" s="113">
        <v>21</v>
      </c>
      <c r="AL37" s="114">
        <v>0</v>
      </c>
      <c r="AM37" s="114">
        <v>0</v>
      </c>
      <c r="AN37" s="114">
        <v>2</v>
      </c>
      <c r="AO37" s="114">
        <v>2</v>
      </c>
      <c r="AP37" s="114">
        <v>0</v>
      </c>
      <c r="AQ37" s="114">
        <v>4</v>
      </c>
      <c r="AR37" s="113">
        <v>0</v>
      </c>
      <c r="AS37" s="113">
        <v>0</v>
      </c>
      <c r="AT37" s="113">
        <v>0</v>
      </c>
      <c r="AU37" s="113">
        <v>0</v>
      </c>
      <c r="AV37" s="115">
        <v>0</v>
      </c>
      <c r="AW37" s="115">
        <v>0</v>
      </c>
      <c r="AX37" s="115">
        <v>0</v>
      </c>
      <c r="AY37" s="115">
        <v>0</v>
      </c>
      <c r="AZ37" s="115">
        <v>0</v>
      </c>
      <c r="BA37" s="113">
        <v>0</v>
      </c>
      <c r="BB37" s="113">
        <v>0</v>
      </c>
      <c r="BC37" s="113">
        <v>0</v>
      </c>
      <c r="BD37" s="113">
        <v>0</v>
      </c>
      <c r="BE37" s="1">
        <v>0</v>
      </c>
      <c r="BF37" s="1">
        <v>0</v>
      </c>
      <c r="BG37" s="1">
        <v>0</v>
      </c>
      <c r="BH37" s="1">
        <v>0</v>
      </c>
      <c r="BI37" s="113">
        <v>0</v>
      </c>
      <c r="BJ37" s="113">
        <v>0</v>
      </c>
      <c r="BK37" s="113">
        <v>0</v>
      </c>
      <c r="BL37" s="113">
        <v>0</v>
      </c>
      <c r="BM37" s="113">
        <v>0</v>
      </c>
      <c r="BN37" s="116">
        <v>0</v>
      </c>
      <c r="BO37" s="116">
        <v>0</v>
      </c>
      <c r="BP37" s="116">
        <v>0</v>
      </c>
      <c r="BQ37" s="116">
        <v>0</v>
      </c>
      <c r="BR37" s="116">
        <v>0</v>
      </c>
      <c r="BS37" s="113">
        <v>0</v>
      </c>
      <c r="BT37" s="113">
        <v>0</v>
      </c>
      <c r="BU37" s="113">
        <v>0</v>
      </c>
      <c r="BV37" s="113">
        <v>0</v>
      </c>
      <c r="BW37" s="125">
        <v>0</v>
      </c>
      <c r="BX37" s="125">
        <v>0</v>
      </c>
      <c r="BY37" s="121">
        <v>0</v>
      </c>
      <c r="BZ37" s="121">
        <v>0</v>
      </c>
      <c r="CA37" s="121">
        <v>0</v>
      </c>
    </row>
    <row r="38" spans="1:79" ht="12.75" x14ac:dyDescent="0.2">
      <c r="A38" s="110" t="s">
        <v>183</v>
      </c>
      <c r="B38" s="238" t="s">
        <v>193</v>
      </c>
      <c r="C38" s="111">
        <v>7428</v>
      </c>
      <c r="D38" s="110" t="s">
        <v>215</v>
      </c>
      <c r="E38" s="112">
        <v>29</v>
      </c>
      <c r="F38" s="112">
        <v>36</v>
      </c>
      <c r="G38" s="112">
        <v>8</v>
      </c>
      <c r="H38" s="112">
        <v>6</v>
      </c>
      <c r="I38" s="112">
        <v>28</v>
      </c>
      <c r="J38" s="112">
        <v>0</v>
      </c>
      <c r="K38" s="112">
        <v>2</v>
      </c>
      <c r="L38" s="104">
        <v>0</v>
      </c>
      <c r="M38" s="104">
        <v>0</v>
      </c>
      <c r="N38" s="104">
        <v>0</v>
      </c>
      <c r="O38" s="104">
        <v>0</v>
      </c>
      <c r="P38" s="104">
        <v>0</v>
      </c>
      <c r="Q38" s="210">
        <v>0</v>
      </c>
      <c r="R38" s="104">
        <v>0</v>
      </c>
      <c r="S38" s="104">
        <v>0</v>
      </c>
      <c r="T38" s="104">
        <v>0</v>
      </c>
      <c r="U38" s="104">
        <v>0</v>
      </c>
      <c r="V38" s="104">
        <v>0</v>
      </c>
      <c r="W38" s="104">
        <v>0</v>
      </c>
      <c r="X38" s="104">
        <v>0</v>
      </c>
      <c r="Y38" s="104">
        <v>0</v>
      </c>
      <c r="Z38" s="104">
        <v>0</v>
      </c>
      <c r="AA38" s="104">
        <v>0</v>
      </c>
      <c r="AB38" s="104">
        <v>0</v>
      </c>
      <c r="AC38" s="104">
        <v>0</v>
      </c>
      <c r="AD38" s="104">
        <v>0</v>
      </c>
      <c r="AE38" s="104">
        <v>0</v>
      </c>
      <c r="AF38" s="104">
        <v>0</v>
      </c>
      <c r="AG38" s="104">
        <v>0</v>
      </c>
      <c r="AH38" s="104">
        <v>0</v>
      </c>
      <c r="AI38" s="104">
        <v>0</v>
      </c>
      <c r="AJ38" s="113">
        <v>2137</v>
      </c>
      <c r="AK38" s="113">
        <v>0</v>
      </c>
      <c r="AL38" s="114">
        <v>1</v>
      </c>
      <c r="AM38" s="114">
        <v>0</v>
      </c>
      <c r="AN38" s="114">
        <v>2</v>
      </c>
      <c r="AO38" s="114">
        <v>0</v>
      </c>
      <c r="AP38" s="114">
        <v>3</v>
      </c>
      <c r="AQ38" s="114">
        <v>3</v>
      </c>
      <c r="AR38" s="113">
        <v>2</v>
      </c>
      <c r="AS38" s="113">
        <v>0</v>
      </c>
      <c r="AT38" s="113">
        <v>0</v>
      </c>
      <c r="AU38" s="113">
        <v>0</v>
      </c>
      <c r="AV38" s="115">
        <v>0</v>
      </c>
      <c r="AW38" s="115">
        <v>0</v>
      </c>
      <c r="AX38" s="115">
        <v>0</v>
      </c>
      <c r="AY38" s="115">
        <v>1</v>
      </c>
      <c r="AZ38" s="115">
        <v>0</v>
      </c>
      <c r="BA38" s="113">
        <v>1</v>
      </c>
      <c r="BB38" s="113">
        <v>0</v>
      </c>
      <c r="BC38" s="113">
        <v>0</v>
      </c>
      <c r="BD38" s="113">
        <v>0</v>
      </c>
      <c r="BE38" s="1">
        <v>38300</v>
      </c>
      <c r="BF38" s="1">
        <v>0</v>
      </c>
      <c r="BG38" s="1">
        <v>0</v>
      </c>
      <c r="BH38" s="1">
        <v>0</v>
      </c>
      <c r="BI38" s="113">
        <v>0</v>
      </c>
      <c r="BJ38" s="113">
        <v>0</v>
      </c>
      <c r="BK38" s="113">
        <v>0</v>
      </c>
      <c r="BL38" s="113">
        <v>0</v>
      </c>
      <c r="BM38" s="113">
        <v>0</v>
      </c>
      <c r="BN38" s="116">
        <v>0</v>
      </c>
      <c r="BO38" s="116">
        <v>0</v>
      </c>
      <c r="BP38" s="116">
        <v>0</v>
      </c>
      <c r="BQ38" s="116">
        <v>0</v>
      </c>
      <c r="BR38" s="116">
        <v>0</v>
      </c>
      <c r="BS38" s="113">
        <v>63.6</v>
      </c>
      <c r="BT38" s="113">
        <v>60</v>
      </c>
      <c r="BU38" s="110">
        <v>53.4</v>
      </c>
      <c r="BV38" s="113">
        <v>49.8</v>
      </c>
      <c r="BW38" s="110">
        <v>38.1</v>
      </c>
      <c r="BX38" s="110">
        <v>48.68</v>
      </c>
      <c r="BY38" s="121">
        <v>0</v>
      </c>
      <c r="BZ38" s="121">
        <v>0</v>
      </c>
      <c r="CA38" s="121">
        <v>0</v>
      </c>
    </row>
    <row r="39" spans="1:79" ht="12.75" x14ac:dyDescent="0.2">
      <c r="A39" s="110" t="s">
        <v>184</v>
      </c>
      <c r="B39" s="238" t="s">
        <v>193</v>
      </c>
      <c r="C39" s="111">
        <v>3984</v>
      </c>
      <c r="D39" s="110" t="s">
        <v>216</v>
      </c>
      <c r="E39" s="112">
        <v>8</v>
      </c>
      <c r="F39" s="112">
        <v>11</v>
      </c>
      <c r="G39" s="112">
        <v>7</v>
      </c>
      <c r="H39" s="112">
        <v>5</v>
      </c>
      <c r="I39" s="112">
        <v>13</v>
      </c>
      <c r="J39" s="112">
        <v>0</v>
      </c>
      <c r="K39" s="112">
        <v>1</v>
      </c>
      <c r="L39" s="104">
        <v>0</v>
      </c>
      <c r="M39" s="104">
        <v>3</v>
      </c>
      <c r="N39" s="104">
        <v>0</v>
      </c>
      <c r="O39" s="104">
        <v>0</v>
      </c>
      <c r="P39" s="104">
        <v>3</v>
      </c>
      <c r="Q39" s="210">
        <v>0</v>
      </c>
      <c r="R39" s="104">
        <v>0</v>
      </c>
      <c r="S39" s="104">
        <v>0</v>
      </c>
      <c r="T39" s="104">
        <v>0</v>
      </c>
      <c r="U39" s="104">
        <v>0</v>
      </c>
      <c r="V39" s="104">
        <v>0</v>
      </c>
      <c r="W39" s="104">
        <v>0</v>
      </c>
      <c r="X39" s="104">
        <v>0</v>
      </c>
      <c r="Y39" s="104">
        <v>0</v>
      </c>
      <c r="Z39" s="104">
        <v>0</v>
      </c>
      <c r="AA39" s="104">
        <v>0</v>
      </c>
      <c r="AB39" s="104">
        <v>0</v>
      </c>
      <c r="AC39" s="104">
        <v>0</v>
      </c>
      <c r="AD39" s="104">
        <v>0</v>
      </c>
      <c r="AE39" s="104">
        <v>0</v>
      </c>
      <c r="AF39" s="104">
        <v>0</v>
      </c>
      <c r="AG39" s="104">
        <v>0</v>
      </c>
      <c r="AH39" s="104">
        <v>0</v>
      </c>
      <c r="AI39" s="104">
        <v>0</v>
      </c>
      <c r="AJ39" s="113">
        <v>59</v>
      </c>
      <c r="AK39" s="110">
        <v>30</v>
      </c>
      <c r="AL39" s="114">
        <v>0</v>
      </c>
      <c r="AM39" s="114">
        <v>0</v>
      </c>
      <c r="AN39" s="114">
        <v>2</v>
      </c>
      <c r="AO39" s="114">
        <v>0</v>
      </c>
      <c r="AP39" s="114">
        <v>2</v>
      </c>
      <c r="AQ39" s="114">
        <v>4</v>
      </c>
      <c r="AR39" s="113">
        <v>0</v>
      </c>
      <c r="AS39" s="113">
        <v>0</v>
      </c>
      <c r="AT39" s="113">
        <v>0</v>
      </c>
      <c r="AU39" s="113">
        <v>0</v>
      </c>
      <c r="AV39" s="115">
        <v>0</v>
      </c>
      <c r="AW39" s="115">
        <v>0</v>
      </c>
      <c r="AX39" s="115">
        <v>0</v>
      </c>
      <c r="AY39" s="115">
        <v>0</v>
      </c>
      <c r="AZ39" s="115">
        <v>0</v>
      </c>
      <c r="BA39" s="113">
        <v>1</v>
      </c>
      <c r="BB39" s="113">
        <v>0</v>
      </c>
      <c r="BC39" s="113">
        <v>0</v>
      </c>
      <c r="BD39" s="113">
        <v>0</v>
      </c>
      <c r="BE39" s="1">
        <v>1</v>
      </c>
      <c r="BF39" s="1">
        <v>0</v>
      </c>
      <c r="BG39" s="1">
        <v>0</v>
      </c>
      <c r="BH39" s="1">
        <v>0</v>
      </c>
      <c r="BI39" s="113">
        <v>0</v>
      </c>
      <c r="BJ39" s="113">
        <v>0</v>
      </c>
      <c r="BK39" s="113">
        <v>0</v>
      </c>
      <c r="BL39" s="113">
        <v>0</v>
      </c>
      <c r="BM39" s="113">
        <v>0</v>
      </c>
      <c r="BN39" s="116">
        <v>0</v>
      </c>
      <c r="BO39" s="116">
        <v>0</v>
      </c>
      <c r="BP39" s="116">
        <v>0</v>
      </c>
      <c r="BQ39" s="116">
        <v>0</v>
      </c>
      <c r="BR39" s="116">
        <v>0</v>
      </c>
      <c r="BS39" s="113">
        <v>0</v>
      </c>
      <c r="BT39" s="113">
        <v>0</v>
      </c>
      <c r="BU39" s="113">
        <v>0</v>
      </c>
      <c r="BV39" s="113">
        <v>0</v>
      </c>
      <c r="BW39" s="110">
        <v>0</v>
      </c>
      <c r="BX39" s="110">
        <v>0</v>
      </c>
      <c r="BY39" s="121">
        <v>0</v>
      </c>
      <c r="BZ39" s="121">
        <v>0</v>
      </c>
      <c r="CA39" s="113">
        <v>0</v>
      </c>
    </row>
    <row r="40" spans="1:79" ht="22.5" x14ac:dyDescent="0.2">
      <c r="A40" s="110" t="s">
        <v>185</v>
      </c>
      <c r="B40" s="238" t="s">
        <v>193</v>
      </c>
      <c r="C40" s="111">
        <v>3565</v>
      </c>
      <c r="D40" s="110" t="s">
        <v>217</v>
      </c>
      <c r="E40" s="112">
        <v>6</v>
      </c>
      <c r="F40" s="112">
        <v>5</v>
      </c>
      <c r="G40" s="112">
        <v>1</v>
      </c>
      <c r="H40" s="112">
        <v>0</v>
      </c>
      <c r="I40" s="112">
        <v>6</v>
      </c>
      <c r="J40" s="112">
        <v>0</v>
      </c>
      <c r="K40" s="112">
        <v>1</v>
      </c>
      <c r="L40" s="104">
        <v>0</v>
      </c>
      <c r="M40" s="104">
        <v>0</v>
      </c>
      <c r="N40" s="104">
        <v>0</v>
      </c>
      <c r="O40" s="104">
        <v>0</v>
      </c>
      <c r="P40" s="104">
        <v>3</v>
      </c>
      <c r="Q40" s="210">
        <v>0</v>
      </c>
      <c r="R40" s="104">
        <v>0</v>
      </c>
      <c r="S40" s="104">
        <v>0</v>
      </c>
      <c r="T40" s="104">
        <v>0</v>
      </c>
      <c r="U40" s="104">
        <v>0</v>
      </c>
      <c r="V40" s="104">
        <v>0</v>
      </c>
      <c r="W40" s="104">
        <v>0</v>
      </c>
      <c r="X40" s="104">
        <v>0</v>
      </c>
      <c r="Y40" s="104">
        <v>0</v>
      </c>
      <c r="Z40" s="104">
        <v>0</v>
      </c>
      <c r="AA40" s="104">
        <v>0</v>
      </c>
      <c r="AB40" s="104">
        <v>0</v>
      </c>
      <c r="AC40" s="104">
        <v>0</v>
      </c>
      <c r="AD40" s="104">
        <v>0</v>
      </c>
      <c r="AE40" s="104">
        <v>0</v>
      </c>
      <c r="AF40" s="104">
        <v>0</v>
      </c>
      <c r="AG40" s="104">
        <v>0</v>
      </c>
      <c r="AH40" s="104">
        <v>0</v>
      </c>
      <c r="AI40" s="104">
        <v>0</v>
      </c>
      <c r="AJ40" s="113">
        <v>111</v>
      </c>
      <c r="AK40" s="113">
        <v>11</v>
      </c>
      <c r="AL40" s="114">
        <v>0</v>
      </c>
      <c r="AM40" s="114">
        <v>0</v>
      </c>
      <c r="AN40" s="114">
        <v>1</v>
      </c>
      <c r="AO40" s="114">
        <v>0</v>
      </c>
      <c r="AP40" s="114">
        <v>0</v>
      </c>
      <c r="AQ40" s="114">
        <v>3</v>
      </c>
      <c r="AR40" s="113">
        <v>0</v>
      </c>
      <c r="AS40" s="113">
        <v>0</v>
      </c>
      <c r="AT40" s="113">
        <v>0</v>
      </c>
      <c r="AU40" s="113">
        <v>0</v>
      </c>
      <c r="AV40" s="115">
        <v>0</v>
      </c>
      <c r="AW40" s="115">
        <v>0</v>
      </c>
      <c r="AX40" s="115">
        <v>0</v>
      </c>
      <c r="AY40" s="115">
        <v>0</v>
      </c>
      <c r="AZ40" s="115">
        <v>0</v>
      </c>
      <c r="BA40" s="113">
        <v>0</v>
      </c>
      <c r="BB40" s="113">
        <v>0</v>
      </c>
      <c r="BC40" s="113">
        <v>0</v>
      </c>
      <c r="BD40" s="113">
        <v>0</v>
      </c>
      <c r="BE40" s="1">
        <v>0</v>
      </c>
      <c r="BF40" s="1">
        <v>0</v>
      </c>
      <c r="BG40" s="1">
        <v>0</v>
      </c>
      <c r="BH40" s="1">
        <v>0</v>
      </c>
      <c r="BI40" s="113">
        <v>0</v>
      </c>
      <c r="BJ40" s="113">
        <v>0</v>
      </c>
      <c r="BK40" s="113">
        <v>0</v>
      </c>
      <c r="BL40" s="113">
        <v>0</v>
      </c>
      <c r="BM40" s="113">
        <v>0</v>
      </c>
      <c r="BN40" s="116">
        <v>0</v>
      </c>
      <c r="BO40" s="116">
        <v>0</v>
      </c>
      <c r="BP40" s="116">
        <v>0</v>
      </c>
      <c r="BQ40" s="116">
        <v>0</v>
      </c>
      <c r="BR40" s="116">
        <v>0</v>
      </c>
      <c r="BS40" s="113">
        <v>0</v>
      </c>
      <c r="BT40" s="113">
        <v>0</v>
      </c>
      <c r="BU40" s="113">
        <v>0</v>
      </c>
      <c r="BV40" s="113">
        <v>0</v>
      </c>
      <c r="BW40" s="110">
        <v>0</v>
      </c>
      <c r="BX40" s="110">
        <v>0</v>
      </c>
      <c r="BY40" s="121">
        <v>0</v>
      </c>
      <c r="BZ40" s="121">
        <v>0</v>
      </c>
      <c r="CA40" s="113">
        <v>0</v>
      </c>
    </row>
    <row r="41" spans="1:79" ht="12.75" x14ac:dyDescent="0.2">
      <c r="A41" s="100" t="s">
        <v>186</v>
      </c>
      <c r="B41" s="238" t="s">
        <v>193</v>
      </c>
      <c r="C41" s="101">
        <v>3996</v>
      </c>
      <c r="D41" s="102" t="s">
        <v>218</v>
      </c>
      <c r="E41" s="103">
        <v>5</v>
      </c>
      <c r="F41" s="103">
        <v>3</v>
      </c>
      <c r="G41" s="103">
        <v>3</v>
      </c>
      <c r="H41" s="103">
        <v>3</v>
      </c>
      <c r="I41" s="103">
        <v>8</v>
      </c>
      <c r="J41" s="103">
        <v>0</v>
      </c>
      <c r="K41" s="103">
        <v>4</v>
      </c>
      <c r="L41" s="122">
        <v>0</v>
      </c>
      <c r="M41" s="122">
        <v>0</v>
      </c>
      <c r="N41" s="122">
        <v>1</v>
      </c>
      <c r="O41" s="122">
        <v>0</v>
      </c>
      <c r="P41" s="122">
        <v>0</v>
      </c>
      <c r="Q41" s="211">
        <v>0</v>
      </c>
      <c r="R41" s="122">
        <v>0</v>
      </c>
      <c r="S41" s="122">
        <v>0</v>
      </c>
      <c r="T41" s="122">
        <v>0</v>
      </c>
      <c r="U41" s="122">
        <v>0</v>
      </c>
      <c r="V41" s="122">
        <v>0</v>
      </c>
      <c r="W41" s="122">
        <v>0</v>
      </c>
      <c r="X41" s="122">
        <v>0</v>
      </c>
      <c r="Y41" s="122">
        <v>0</v>
      </c>
      <c r="Z41" s="122">
        <v>0</v>
      </c>
      <c r="AA41" s="122">
        <v>0</v>
      </c>
      <c r="AB41" s="122">
        <v>0</v>
      </c>
      <c r="AC41" s="122">
        <v>0</v>
      </c>
      <c r="AD41" s="122">
        <v>0</v>
      </c>
      <c r="AE41" s="122">
        <v>0</v>
      </c>
      <c r="AF41" s="122">
        <v>0</v>
      </c>
      <c r="AG41" s="122">
        <v>0</v>
      </c>
      <c r="AH41" s="122">
        <v>0</v>
      </c>
      <c r="AI41" s="122">
        <v>0</v>
      </c>
      <c r="AJ41" s="10">
        <v>8</v>
      </c>
      <c r="AK41" s="105">
        <v>3</v>
      </c>
      <c r="AL41" s="106">
        <v>0</v>
      </c>
      <c r="AM41" s="106">
        <v>0</v>
      </c>
      <c r="AN41" s="106">
        <v>0</v>
      </c>
      <c r="AO41" s="106">
        <v>1</v>
      </c>
      <c r="AP41" s="106">
        <v>0</v>
      </c>
      <c r="AQ41" s="106">
        <v>1</v>
      </c>
      <c r="AR41" s="105">
        <v>0</v>
      </c>
      <c r="AS41" s="105">
        <v>0</v>
      </c>
      <c r="AT41" s="105">
        <v>0</v>
      </c>
      <c r="AU41" s="105">
        <v>0</v>
      </c>
      <c r="AV41" s="107">
        <v>0</v>
      </c>
      <c r="AW41" s="107">
        <v>0</v>
      </c>
      <c r="AX41" s="107">
        <v>0</v>
      </c>
      <c r="AY41" s="107">
        <v>0</v>
      </c>
      <c r="AZ41" s="107">
        <v>0</v>
      </c>
      <c r="BA41" s="105">
        <v>0</v>
      </c>
      <c r="BB41" s="105">
        <v>0</v>
      </c>
      <c r="BC41" s="105">
        <v>0</v>
      </c>
      <c r="BD41" s="105">
        <v>0</v>
      </c>
      <c r="BE41" s="4">
        <v>0</v>
      </c>
      <c r="BF41" s="4">
        <v>0</v>
      </c>
      <c r="BG41" s="4">
        <v>0</v>
      </c>
      <c r="BH41" s="4">
        <v>0</v>
      </c>
      <c r="BI41" s="105">
        <v>0</v>
      </c>
      <c r="BJ41" s="105">
        <v>0</v>
      </c>
      <c r="BK41" s="105">
        <v>0</v>
      </c>
      <c r="BL41" s="105">
        <v>0</v>
      </c>
      <c r="BM41" s="105">
        <v>0</v>
      </c>
      <c r="BN41" s="108">
        <v>0</v>
      </c>
      <c r="BO41" s="108">
        <v>0</v>
      </c>
      <c r="BP41" s="108">
        <v>0</v>
      </c>
      <c r="BQ41" s="108">
        <v>0</v>
      </c>
      <c r="BR41" s="108">
        <v>0</v>
      </c>
      <c r="BS41" s="105">
        <v>0</v>
      </c>
      <c r="BT41" s="105">
        <v>0</v>
      </c>
      <c r="BU41" s="105">
        <v>0</v>
      </c>
      <c r="BV41" s="105">
        <v>0</v>
      </c>
      <c r="BW41" s="105">
        <v>0</v>
      </c>
      <c r="BX41" s="105">
        <v>0</v>
      </c>
      <c r="BY41" s="109">
        <v>0</v>
      </c>
      <c r="BZ41" s="109">
        <v>0</v>
      </c>
      <c r="CA41" s="105">
        <v>0</v>
      </c>
    </row>
    <row r="42" spans="1:79" ht="12.75" x14ac:dyDescent="0.2">
      <c r="A42" s="100" t="s">
        <v>187</v>
      </c>
      <c r="B42" s="238" t="s">
        <v>193</v>
      </c>
      <c r="C42" s="101">
        <v>3869</v>
      </c>
      <c r="D42" s="102" t="s">
        <v>219</v>
      </c>
      <c r="E42" s="103">
        <v>2</v>
      </c>
      <c r="F42" s="103">
        <v>0</v>
      </c>
      <c r="G42" s="103">
        <v>0</v>
      </c>
      <c r="H42" s="103">
        <v>0</v>
      </c>
      <c r="I42" s="103">
        <v>4</v>
      </c>
      <c r="J42" s="103">
        <v>0</v>
      </c>
      <c r="K42" s="103">
        <v>0</v>
      </c>
      <c r="L42" s="122">
        <v>0</v>
      </c>
      <c r="M42" s="122">
        <v>0</v>
      </c>
      <c r="N42" s="122">
        <v>0</v>
      </c>
      <c r="O42" s="122">
        <v>0</v>
      </c>
      <c r="P42" s="122">
        <v>0</v>
      </c>
      <c r="Q42" s="211">
        <v>0</v>
      </c>
      <c r="R42" s="122">
        <v>0</v>
      </c>
      <c r="S42" s="122">
        <v>0</v>
      </c>
      <c r="T42" s="122">
        <v>0</v>
      </c>
      <c r="U42" s="122">
        <v>0</v>
      </c>
      <c r="V42" s="122">
        <v>0</v>
      </c>
      <c r="W42" s="122">
        <v>0</v>
      </c>
      <c r="X42" s="122">
        <v>0</v>
      </c>
      <c r="Y42" s="122">
        <v>0</v>
      </c>
      <c r="Z42" s="122">
        <v>0</v>
      </c>
      <c r="AA42" s="122">
        <v>0</v>
      </c>
      <c r="AB42" s="122">
        <v>0</v>
      </c>
      <c r="AC42" s="122">
        <v>0</v>
      </c>
      <c r="AD42" s="122">
        <v>0</v>
      </c>
      <c r="AE42" s="122">
        <v>0</v>
      </c>
      <c r="AF42" s="122">
        <v>0</v>
      </c>
      <c r="AG42" s="122">
        <v>0</v>
      </c>
      <c r="AH42" s="122">
        <v>0</v>
      </c>
      <c r="AI42" s="122">
        <v>0</v>
      </c>
      <c r="AJ42" s="10">
        <v>15</v>
      </c>
      <c r="AK42" s="105">
        <v>0</v>
      </c>
      <c r="AL42" s="106">
        <v>0</v>
      </c>
      <c r="AM42" s="106">
        <v>0</v>
      </c>
      <c r="AN42" s="106">
        <v>2</v>
      </c>
      <c r="AO42" s="106">
        <v>1</v>
      </c>
      <c r="AP42" s="106">
        <v>0</v>
      </c>
      <c r="AQ42" s="106">
        <v>1</v>
      </c>
      <c r="AR42" s="105">
        <v>0</v>
      </c>
      <c r="AS42" s="105">
        <v>0</v>
      </c>
      <c r="AT42" s="105">
        <v>0</v>
      </c>
      <c r="AU42" s="105">
        <v>0</v>
      </c>
      <c r="AV42" s="107">
        <v>0</v>
      </c>
      <c r="AW42" s="107">
        <v>0</v>
      </c>
      <c r="AX42" s="107">
        <v>0</v>
      </c>
      <c r="AY42" s="107">
        <v>0</v>
      </c>
      <c r="AZ42" s="107">
        <v>0</v>
      </c>
      <c r="BA42" s="105">
        <v>0</v>
      </c>
      <c r="BB42" s="105">
        <v>0</v>
      </c>
      <c r="BC42" s="105">
        <v>0</v>
      </c>
      <c r="BD42" s="105">
        <v>0</v>
      </c>
      <c r="BE42" s="4">
        <v>0</v>
      </c>
      <c r="BF42" s="4">
        <v>0</v>
      </c>
      <c r="BG42" s="4">
        <v>0</v>
      </c>
      <c r="BH42" s="4">
        <v>0</v>
      </c>
      <c r="BI42" s="105">
        <v>0</v>
      </c>
      <c r="BJ42" s="105">
        <v>0</v>
      </c>
      <c r="BK42" s="105">
        <v>0</v>
      </c>
      <c r="BL42" s="105">
        <v>0</v>
      </c>
      <c r="BM42" s="105">
        <v>0</v>
      </c>
      <c r="BN42" s="108">
        <v>0</v>
      </c>
      <c r="BO42" s="108">
        <v>0</v>
      </c>
      <c r="BP42" s="108">
        <v>0</v>
      </c>
      <c r="BQ42" s="108">
        <v>0</v>
      </c>
      <c r="BR42" s="108">
        <v>0</v>
      </c>
      <c r="BS42" s="105">
        <v>0</v>
      </c>
      <c r="BT42" s="105">
        <v>0</v>
      </c>
      <c r="BU42" s="105">
        <v>0</v>
      </c>
      <c r="BV42" s="105">
        <v>0</v>
      </c>
      <c r="BW42" s="105">
        <v>0</v>
      </c>
      <c r="BX42" s="105">
        <v>0</v>
      </c>
      <c r="BY42" s="109">
        <v>0</v>
      </c>
      <c r="BZ42" s="109">
        <v>0</v>
      </c>
      <c r="CA42" s="105">
        <v>0</v>
      </c>
    </row>
    <row r="43" spans="1:79" ht="12.75" x14ac:dyDescent="0.2">
      <c r="A43" s="100" t="s">
        <v>188</v>
      </c>
      <c r="B43" s="238" t="s">
        <v>193</v>
      </c>
      <c r="C43" s="101">
        <v>3626</v>
      </c>
      <c r="D43" s="102" t="s">
        <v>220</v>
      </c>
      <c r="E43" s="103">
        <v>0</v>
      </c>
      <c r="F43" s="103">
        <v>0</v>
      </c>
      <c r="G43" s="103">
        <v>0</v>
      </c>
      <c r="H43" s="103">
        <v>0</v>
      </c>
      <c r="I43" s="103">
        <v>0</v>
      </c>
      <c r="J43" s="103">
        <v>0</v>
      </c>
      <c r="K43" s="103">
        <v>0</v>
      </c>
      <c r="L43" s="122">
        <v>0</v>
      </c>
      <c r="M43" s="122">
        <v>0</v>
      </c>
      <c r="N43" s="122">
        <v>0</v>
      </c>
      <c r="O43" s="122">
        <v>0</v>
      </c>
      <c r="P43" s="122">
        <v>0</v>
      </c>
      <c r="Q43" s="211">
        <v>0</v>
      </c>
      <c r="R43" s="122">
        <v>0</v>
      </c>
      <c r="S43" s="122">
        <v>0</v>
      </c>
      <c r="T43" s="122">
        <v>0</v>
      </c>
      <c r="U43" s="122">
        <v>0</v>
      </c>
      <c r="V43" s="122">
        <v>0</v>
      </c>
      <c r="W43" s="122">
        <v>0</v>
      </c>
      <c r="X43" s="122">
        <v>0</v>
      </c>
      <c r="Y43" s="122">
        <v>0</v>
      </c>
      <c r="Z43" s="122">
        <v>0</v>
      </c>
      <c r="AA43" s="122">
        <v>0</v>
      </c>
      <c r="AB43" s="122">
        <v>0</v>
      </c>
      <c r="AC43" s="122">
        <v>0</v>
      </c>
      <c r="AD43" s="122">
        <v>0</v>
      </c>
      <c r="AE43" s="122">
        <v>0</v>
      </c>
      <c r="AF43" s="122">
        <v>0</v>
      </c>
      <c r="AG43" s="122">
        <v>0</v>
      </c>
      <c r="AH43" s="122">
        <v>0</v>
      </c>
      <c r="AI43" s="122">
        <v>0</v>
      </c>
      <c r="AJ43" s="10">
        <v>0</v>
      </c>
      <c r="AK43" s="10">
        <v>0</v>
      </c>
      <c r="AL43" s="106">
        <v>0</v>
      </c>
      <c r="AM43" s="106">
        <v>0</v>
      </c>
      <c r="AN43" s="106">
        <v>0</v>
      </c>
      <c r="AO43" s="106">
        <v>0</v>
      </c>
      <c r="AP43" s="106">
        <v>0</v>
      </c>
      <c r="AQ43" s="106">
        <v>0</v>
      </c>
      <c r="AR43" s="105">
        <v>0</v>
      </c>
      <c r="AS43" s="105">
        <v>0</v>
      </c>
      <c r="AT43" s="105">
        <v>0</v>
      </c>
      <c r="AU43" s="105">
        <v>0</v>
      </c>
      <c r="AV43" s="107">
        <v>0</v>
      </c>
      <c r="AW43" s="107">
        <v>0</v>
      </c>
      <c r="AX43" s="107">
        <v>0</v>
      </c>
      <c r="AY43" s="107">
        <v>0</v>
      </c>
      <c r="AZ43" s="107">
        <v>0</v>
      </c>
      <c r="BA43" s="105">
        <v>0</v>
      </c>
      <c r="BB43" s="105">
        <v>0</v>
      </c>
      <c r="BC43" s="105">
        <v>0</v>
      </c>
      <c r="BD43" s="105">
        <v>0</v>
      </c>
      <c r="BE43" s="4">
        <v>0</v>
      </c>
      <c r="BF43" s="4">
        <v>0</v>
      </c>
      <c r="BG43" s="4">
        <v>0</v>
      </c>
      <c r="BH43" s="4">
        <v>0</v>
      </c>
      <c r="BI43" s="105">
        <v>0</v>
      </c>
      <c r="BJ43" s="105">
        <v>0</v>
      </c>
      <c r="BK43" s="105">
        <v>0</v>
      </c>
      <c r="BL43" s="105">
        <v>0</v>
      </c>
      <c r="BM43" s="105">
        <v>0</v>
      </c>
      <c r="BN43" s="108">
        <v>0</v>
      </c>
      <c r="BO43" s="108">
        <v>0</v>
      </c>
      <c r="BP43" s="108">
        <v>0</v>
      </c>
      <c r="BQ43" s="108">
        <v>0</v>
      </c>
      <c r="BR43" s="108">
        <v>0</v>
      </c>
      <c r="BS43" s="105">
        <v>0</v>
      </c>
      <c r="BT43" s="105">
        <v>0</v>
      </c>
      <c r="BU43" s="105">
        <v>0</v>
      </c>
      <c r="BV43" s="105">
        <v>0</v>
      </c>
      <c r="BW43" s="105">
        <v>0</v>
      </c>
      <c r="BX43" s="105">
        <v>0</v>
      </c>
      <c r="BY43" s="109">
        <v>0</v>
      </c>
      <c r="BZ43" s="109">
        <v>0</v>
      </c>
      <c r="CA43" s="105">
        <v>0</v>
      </c>
    </row>
    <row r="44" spans="1:79" ht="12.75" x14ac:dyDescent="0.2">
      <c r="A44" s="110" t="s">
        <v>189</v>
      </c>
      <c r="B44" s="238" t="s">
        <v>193</v>
      </c>
      <c r="C44" s="111">
        <v>3971</v>
      </c>
      <c r="D44" s="110" t="s">
        <v>221</v>
      </c>
      <c r="E44" s="112">
        <v>6</v>
      </c>
      <c r="F44" s="112">
        <v>4</v>
      </c>
      <c r="G44" s="112">
        <v>2</v>
      </c>
      <c r="H44" s="112">
        <v>2</v>
      </c>
      <c r="I44" s="112">
        <v>14</v>
      </c>
      <c r="J44" s="112">
        <v>0</v>
      </c>
      <c r="K44" s="112">
        <v>0</v>
      </c>
      <c r="L44" s="104">
        <v>0</v>
      </c>
      <c r="M44" s="104">
        <v>0</v>
      </c>
      <c r="N44" s="104">
        <v>0</v>
      </c>
      <c r="O44" s="104">
        <v>0</v>
      </c>
      <c r="P44" s="104">
        <v>0</v>
      </c>
      <c r="Q44" s="210">
        <v>0</v>
      </c>
      <c r="R44" s="104">
        <v>0</v>
      </c>
      <c r="S44" s="104">
        <v>0</v>
      </c>
      <c r="T44" s="104">
        <v>0</v>
      </c>
      <c r="U44" s="104">
        <v>0</v>
      </c>
      <c r="V44" s="104">
        <v>0</v>
      </c>
      <c r="W44" s="104">
        <v>0</v>
      </c>
      <c r="X44" s="104">
        <v>0</v>
      </c>
      <c r="Y44" s="104">
        <v>0</v>
      </c>
      <c r="Z44" s="104">
        <v>0</v>
      </c>
      <c r="AA44" s="104">
        <v>0</v>
      </c>
      <c r="AB44" s="104">
        <v>0</v>
      </c>
      <c r="AC44" s="104">
        <v>0</v>
      </c>
      <c r="AD44" s="104">
        <v>0</v>
      </c>
      <c r="AE44" s="104">
        <v>0</v>
      </c>
      <c r="AF44" s="104">
        <v>0</v>
      </c>
      <c r="AG44" s="104">
        <v>0</v>
      </c>
      <c r="AH44" s="104">
        <v>0</v>
      </c>
      <c r="AI44" s="104">
        <v>0</v>
      </c>
      <c r="AJ44" s="113">
        <v>163</v>
      </c>
      <c r="AK44" s="113">
        <v>0</v>
      </c>
      <c r="AL44" s="114">
        <v>0</v>
      </c>
      <c r="AM44" s="114">
        <v>0</v>
      </c>
      <c r="AN44" s="114">
        <v>0</v>
      </c>
      <c r="AO44" s="114">
        <v>0</v>
      </c>
      <c r="AP44" s="114">
        <v>0</v>
      </c>
      <c r="AQ44" s="114">
        <v>0</v>
      </c>
      <c r="AR44" s="113">
        <v>1</v>
      </c>
      <c r="AS44" s="113">
        <v>0</v>
      </c>
      <c r="AT44" s="113">
        <v>0</v>
      </c>
      <c r="AU44" s="113">
        <v>0</v>
      </c>
      <c r="AV44" s="115">
        <v>0</v>
      </c>
      <c r="AW44" s="115">
        <v>0</v>
      </c>
      <c r="AX44" s="115">
        <v>0</v>
      </c>
      <c r="AY44" s="115">
        <v>0</v>
      </c>
      <c r="AZ44" s="115">
        <v>0</v>
      </c>
      <c r="BA44" s="113">
        <v>0</v>
      </c>
      <c r="BB44" s="113">
        <v>0</v>
      </c>
      <c r="BC44" s="113">
        <v>0</v>
      </c>
      <c r="BD44" s="113">
        <v>0</v>
      </c>
      <c r="BE44" s="1">
        <v>0</v>
      </c>
      <c r="BF44" s="1">
        <v>0</v>
      </c>
      <c r="BG44" s="1">
        <v>0</v>
      </c>
      <c r="BH44" s="1">
        <v>0</v>
      </c>
      <c r="BI44" s="113">
        <v>0</v>
      </c>
      <c r="BJ44" s="113">
        <v>0</v>
      </c>
      <c r="BK44" s="113">
        <v>0</v>
      </c>
      <c r="BL44" s="113">
        <v>0</v>
      </c>
      <c r="BM44" s="113">
        <v>0</v>
      </c>
      <c r="BN44" s="116">
        <v>0</v>
      </c>
      <c r="BO44" s="116">
        <v>0</v>
      </c>
      <c r="BP44" s="116">
        <v>0</v>
      </c>
      <c r="BQ44" s="116">
        <v>0</v>
      </c>
      <c r="BR44" s="116">
        <v>0</v>
      </c>
      <c r="BS44" s="113">
        <v>0</v>
      </c>
      <c r="BT44" s="113">
        <v>0</v>
      </c>
      <c r="BU44" s="113">
        <v>0</v>
      </c>
      <c r="BV44" s="113">
        <v>0</v>
      </c>
      <c r="BW44" s="110">
        <v>0</v>
      </c>
      <c r="BX44" s="110">
        <v>0</v>
      </c>
      <c r="BY44" s="121">
        <v>0</v>
      </c>
      <c r="BZ44" s="121">
        <v>0</v>
      </c>
      <c r="CA44" s="113">
        <v>0</v>
      </c>
    </row>
    <row r="45" spans="1:79" ht="12.75" x14ac:dyDescent="0.2">
      <c r="A45" s="110" t="s">
        <v>190</v>
      </c>
      <c r="B45" s="238" t="s">
        <v>193</v>
      </c>
      <c r="C45" s="111">
        <v>3630</v>
      </c>
      <c r="D45" s="110" t="s">
        <v>222</v>
      </c>
      <c r="E45" s="112">
        <v>1</v>
      </c>
      <c r="F45" s="112">
        <v>0</v>
      </c>
      <c r="G45" s="112">
        <v>0</v>
      </c>
      <c r="H45" s="112">
        <v>0</v>
      </c>
      <c r="I45" s="112">
        <v>2</v>
      </c>
      <c r="J45" s="112">
        <v>0</v>
      </c>
      <c r="K45" s="112">
        <v>0</v>
      </c>
      <c r="L45" s="104">
        <v>0</v>
      </c>
      <c r="M45" s="104">
        <v>0</v>
      </c>
      <c r="N45" s="104">
        <v>0</v>
      </c>
      <c r="O45" s="104">
        <v>0</v>
      </c>
      <c r="P45" s="104">
        <v>0</v>
      </c>
      <c r="Q45" s="210">
        <v>0</v>
      </c>
      <c r="R45" s="104">
        <v>0</v>
      </c>
      <c r="S45" s="104">
        <v>0</v>
      </c>
      <c r="T45" s="104">
        <v>0</v>
      </c>
      <c r="U45" s="104">
        <v>0</v>
      </c>
      <c r="V45" s="104">
        <v>0</v>
      </c>
      <c r="W45" s="104">
        <v>0</v>
      </c>
      <c r="X45" s="104">
        <v>0</v>
      </c>
      <c r="Y45" s="104">
        <v>0</v>
      </c>
      <c r="Z45" s="104">
        <v>0</v>
      </c>
      <c r="AA45" s="104">
        <v>0</v>
      </c>
      <c r="AB45" s="104">
        <v>0</v>
      </c>
      <c r="AC45" s="104">
        <v>0</v>
      </c>
      <c r="AD45" s="104">
        <v>0</v>
      </c>
      <c r="AE45" s="104">
        <v>0</v>
      </c>
      <c r="AF45" s="104">
        <v>0</v>
      </c>
      <c r="AG45" s="104">
        <v>0</v>
      </c>
      <c r="AH45" s="104">
        <v>0</v>
      </c>
      <c r="AI45" s="104">
        <v>0</v>
      </c>
      <c r="AJ45" s="113">
        <v>6</v>
      </c>
      <c r="AK45" s="110">
        <v>0</v>
      </c>
      <c r="AL45" s="114">
        <v>0</v>
      </c>
      <c r="AM45" s="114">
        <v>0</v>
      </c>
      <c r="AN45" s="114">
        <v>0</v>
      </c>
      <c r="AO45" s="114">
        <v>0</v>
      </c>
      <c r="AP45" s="114">
        <v>0</v>
      </c>
      <c r="AQ45" s="114">
        <v>0</v>
      </c>
      <c r="AR45" s="113">
        <v>0</v>
      </c>
      <c r="AS45" s="113">
        <v>0</v>
      </c>
      <c r="AT45" s="113">
        <v>0</v>
      </c>
      <c r="AU45" s="113">
        <v>0</v>
      </c>
      <c r="AV45" s="115">
        <v>0</v>
      </c>
      <c r="AW45" s="115">
        <v>0</v>
      </c>
      <c r="AX45" s="115">
        <v>0</v>
      </c>
      <c r="AY45" s="115">
        <v>0</v>
      </c>
      <c r="AZ45" s="115">
        <v>0</v>
      </c>
      <c r="BA45" s="113">
        <v>0</v>
      </c>
      <c r="BB45" s="113">
        <v>0</v>
      </c>
      <c r="BC45" s="113">
        <v>0</v>
      </c>
      <c r="BD45" s="113">
        <v>0</v>
      </c>
      <c r="BE45" s="1">
        <v>0</v>
      </c>
      <c r="BF45" s="1">
        <v>0</v>
      </c>
      <c r="BG45" s="1">
        <v>0</v>
      </c>
      <c r="BH45" s="1">
        <v>0</v>
      </c>
      <c r="BI45" s="113">
        <v>0</v>
      </c>
      <c r="BJ45" s="113">
        <v>0</v>
      </c>
      <c r="BK45" s="113">
        <v>0</v>
      </c>
      <c r="BL45" s="113">
        <v>0</v>
      </c>
      <c r="BM45" s="113">
        <v>0</v>
      </c>
      <c r="BN45" s="116">
        <v>0</v>
      </c>
      <c r="BO45" s="116">
        <v>0</v>
      </c>
      <c r="BP45" s="116">
        <v>0</v>
      </c>
      <c r="BQ45" s="116">
        <v>0</v>
      </c>
      <c r="BR45" s="116">
        <v>0</v>
      </c>
      <c r="BS45" s="113">
        <v>0</v>
      </c>
      <c r="BT45" s="113">
        <v>0</v>
      </c>
      <c r="BU45" s="113">
        <v>0</v>
      </c>
      <c r="BV45" s="113">
        <v>0</v>
      </c>
      <c r="BW45" s="110">
        <v>0</v>
      </c>
      <c r="BX45" s="110">
        <v>0</v>
      </c>
      <c r="BY45" s="121">
        <v>0</v>
      </c>
      <c r="BZ45" s="121">
        <v>0</v>
      </c>
      <c r="CA45" s="113">
        <v>0</v>
      </c>
    </row>
    <row r="46" spans="1:79" ht="12.75" x14ac:dyDescent="0.2">
      <c r="A46" s="110" t="s">
        <v>191</v>
      </c>
      <c r="B46" s="238" t="s">
        <v>193</v>
      </c>
      <c r="C46" s="111">
        <v>7405</v>
      </c>
      <c r="D46" s="110" t="s">
        <v>223</v>
      </c>
      <c r="E46" s="112">
        <v>5</v>
      </c>
      <c r="F46" s="112">
        <v>9</v>
      </c>
      <c r="G46" s="112">
        <v>1</v>
      </c>
      <c r="H46" s="112">
        <v>3</v>
      </c>
      <c r="I46" s="112">
        <v>11</v>
      </c>
      <c r="J46" s="112">
        <v>3</v>
      </c>
      <c r="K46" s="112">
        <v>0</v>
      </c>
      <c r="L46" s="104">
        <v>0</v>
      </c>
      <c r="M46" s="104">
        <v>0</v>
      </c>
      <c r="N46" s="104">
        <v>0</v>
      </c>
      <c r="O46" s="104">
        <v>1</v>
      </c>
      <c r="P46" s="104">
        <v>0</v>
      </c>
      <c r="Q46" s="210">
        <v>0</v>
      </c>
      <c r="R46" s="104">
        <v>0</v>
      </c>
      <c r="S46" s="104">
        <v>0</v>
      </c>
      <c r="T46" s="104">
        <v>1</v>
      </c>
      <c r="U46" s="104">
        <v>0</v>
      </c>
      <c r="V46" s="104">
        <v>0</v>
      </c>
      <c r="W46" s="104">
        <v>0</v>
      </c>
      <c r="X46" s="104">
        <v>0</v>
      </c>
      <c r="Y46" s="104">
        <v>0</v>
      </c>
      <c r="Z46" s="104">
        <v>0</v>
      </c>
      <c r="AA46" s="104">
        <v>0</v>
      </c>
      <c r="AB46" s="104">
        <v>0</v>
      </c>
      <c r="AC46" s="104">
        <v>0</v>
      </c>
      <c r="AD46" s="104">
        <v>0</v>
      </c>
      <c r="AE46" s="104">
        <v>0</v>
      </c>
      <c r="AF46" s="104">
        <v>0</v>
      </c>
      <c r="AG46" s="104">
        <v>0</v>
      </c>
      <c r="AH46" s="104">
        <v>0</v>
      </c>
      <c r="AI46" s="104">
        <v>0</v>
      </c>
      <c r="AJ46" s="113">
        <v>140</v>
      </c>
      <c r="AK46" s="110">
        <v>21</v>
      </c>
      <c r="AL46" s="114">
        <v>0</v>
      </c>
      <c r="AM46" s="114">
        <v>0</v>
      </c>
      <c r="AN46" s="114">
        <v>0</v>
      </c>
      <c r="AO46" s="114">
        <v>0</v>
      </c>
      <c r="AP46" s="114">
        <v>0</v>
      </c>
      <c r="AQ46" s="114">
        <v>0</v>
      </c>
      <c r="AR46" s="113">
        <v>1</v>
      </c>
      <c r="AS46" s="113">
        <v>0</v>
      </c>
      <c r="AT46" s="113">
        <v>0</v>
      </c>
      <c r="AU46" s="113">
        <v>0</v>
      </c>
      <c r="AV46" s="115">
        <v>0</v>
      </c>
      <c r="AW46" s="115">
        <v>0</v>
      </c>
      <c r="AX46" s="115">
        <v>0</v>
      </c>
      <c r="AY46" s="115">
        <v>0</v>
      </c>
      <c r="AZ46" s="115">
        <v>0</v>
      </c>
      <c r="BA46" s="113">
        <v>0</v>
      </c>
      <c r="BB46" s="113">
        <v>0</v>
      </c>
      <c r="BC46" s="113">
        <v>0</v>
      </c>
      <c r="BD46" s="113">
        <v>0</v>
      </c>
      <c r="BE46" s="1">
        <v>0</v>
      </c>
      <c r="BF46" s="1">
        <v>0</v>
      </c>
      <c r="BG46" s="1">
        <v>0</v>
      </c>
      <c r="BH46" s="1">
        <v>0</v>
      </c>
      <c r="BI46" s="113">
        <v>0</v>
      </c>
      <c r="BJ46" s="113">
        <v>0</v>
      </c>
      <c r="BK46" s="113">
        <v>0</v>
      </c>
      <c r="BL46" s="113">
        <v>0</v>
      </c>
      <c r="BM46" s="113">
        <v>0</v>
      </c>
      <c r="BN46" s="116">
        <v>0</v>
      </c>
      <c r="BO46" s="116">
        <v>0</v>
      </c>
      <c r="BP46" s="116">
        <v>0</v>
      </c>
      <c r="BQ46" s="116">
        <v>0</v>
      </c>
      <c r="BR46" s="116">
        <v>0</v>
      </c>
      <c r="BS46" s="113">
        <v>0</v>
      </c>
      <c r="BT46" s="113">
        <v>0</v>
      </c>
      <c r="BU46" s="113">
        <v>0</v>
      </c>
      <c r="BV46" s="113">
        <v>0</v>
      </c>
      <c r="BW46" s="110">
        <v>0</v>
      </c>
      <c r="BX46" s="110">
        <v>30</v>
      </c>
      <c r="BY46" s="109">
        <v>0</v>
      </c>
      <c r="BZ46" s="109">
        <v>0</v>
      </c>
      <c r="CA46" s="113">
        <v>0</v>
      </c>
    </row>
    <row r="47" spans="1:79" ht="12.75" x14ac:dyDescent="0.2">
      <c r="A47" s="110" t="s">
        <v>192</v>
      </c>
      <c r="B47" s="238" t="s">
        <v>193</v>
      </c>
      <c r="C47" s="111">
        <v>7411</v>
      </c>
      <c r="D47" s="110" t="s">
        <v>224</v>
      </c>
      <c r="E47" s="112">
        <v>1</v>
      </c>
      <c r="F47" s="112">
        <v>0</v>
      </c>
      <c r="G47" s="112">
        <v>0</v>
      </c>
      <c r="H47" s="112">
        <v>1</v>
      </c>
      <c r="I47" s="112">
        <v>7</v>
      </c>
      <c r="J47" s="112">
        <v>0</v>
      </c>
      <c r="K47" s="112">
        <v>1</v>
      </c>
      <c r="L47" s="104">
        <v>0</v>
      </c>
      <c r="M47" s="104">
        <v>0</v>
      </c>
      <c r="N47" s="104">
        <v>0</v>
      </c>
      <c r="O47" s="104">
        <v>0</v>
      </c>
      <c r="P47" s="104">
        <v>2</v>
      </c>
      <c r="Q47" s="210">
        <v>0</v>
      </c>
      <c r="R47" s="104">
        <v>0</v>
      </c>
      <c r="S47" s="104">
        <v>0</v>
      </c>
      <c r="T47" s="104">
        <v>0</v>
      </c>
      <c r="U47" s="104">
        <v>0</v>
      </c>
      <c r="V47" s="104">
        <v>0</v>
      </c>
      <c r="W47" s="104">
        <v>0</v>
      </c>
      <c r="X47" s="104">
        <v>0</v>
      </c>
      <c r="Y47" s="104">
        <v>0</v>
      </c>
      <c r="Z47" s="104">
        <v>0</v>
      </c>
      <c r="AA47" s="104">
        <v>0</v>
      </c>
      <c r="AB47" s="104">
        <v>0</v>
      </c>
      <c r="AC47" s="104">
        <v>0</v>
      </c>
      <c r="AD47" s="104">
        <v>0</v>
      </c>
      <c r="AE47" s="104">
        <v>0</v>
      </c>
      <c r="AF47" s="104">
        <v>0</v>
      </c>
      <c r="AG47" s="104">
        <v>0</v>
      </c>
      <c r="AH47" s="104">
        <v>0</v>
      </c>
      <c r="AI47" s="104">
        <v>0</v>
      </c>
      <c r="AJ47" s="113">
        <v>8</v>
      </c>
      <c r="AK47" s="113">
        <v>0</v>
      </c>
      <c r="AL47" s="114">
        <v>0</v>
      </c>
      <c r="AM47" s="114">
        <v>0</v>
      </c>
      <c r="AN47" s="114">
        <v>0</v>
      </c>
      <c r="AO47" s="114">
        <v>0</v>
      </c>
      <c r="AP47" s="114">
        <v>0</v>
      </c>
      <c r="AQ47" s="114">
        <v>0</v>
      </c>
      <c r="AR47" s="113">
        <v>2</v>
      </c>
      <c r="AS47" s="113">
        <v>0</v>
      </c>
      <c r="AT47" s="113">
        <v>0</v>
      </c>
      <c r="AU47" s="113">
        <v>0</v>
      </c>
      <c r="AV47" s="113">
        <v>0</v>
      </c>
      <c r="AW47" s="113">
        <v>0</v>
      </c>
      <c r="AX47" s="113">
        <v>0</v>
      </c>
      <c r="AY47" s="113">
        <v>0</v>
      </c>
      <c r="AZ47" s="113">
        <v>0</v>
      </c>
      <c r="BA47" s="113">
        <v>0</v>
      </c>
      <c r="BB47" s="113">
        <v>0</v>
      </c>
      <c r="BC47" s="113">
        <v>0</v>
      </c>
      <c r="BD47" s="113">
        <v>0</v>
      </c>
      <c r="BE47" s="113">
        <v>0</v>
      </c>
      <c r="BF47" s="113">
        <v>0</v>
      </c>
      <c r="BG47" s="113">
        <v>0</v>
      </c>
      <c r="BH47" s="113">
        <v>0</v>
      </c>
      <c r="BI47" s="113">
        <v>0</v>
      </c>
      <c r="BJ47" s="113">
        <v>0</v>
      </c>
      <c r="BK47" s="113">
        <v>0</v>
      </c>
      <c r="BL47" s="113">
        <v>0</v>
      </c>
      <c r="BM47" s="113">
        <v>0</v>
      </c>
      <c r="BN47" s="116">
        <v>0</v>
      </c>
      <c r="BO47" s="116">
        <v>0</v>
      </c>
      <c r="BP47" s="116">
        <v>0</v>
      </c>
      <c r="BQ47" s="116">
        <v>0</v>
      </c>
      <c r="BR47" s="116">
        <v>0</v>
      </c>
      <c r="BS47" s="113">
        <v>0</v>
      </c>
      <c r="BT47" s="113">
        <v>0</v>
      </c>
      <c r="BU47" s="113">
        <v>0</v>
      </c>
      <c r="BV47" s="113">
        <v>0</v>
      </c>
      <c r="BW47" s="110">
        <v>0</v>
      </c>
      <c r="BX47" s="110">
        <v>0</v>
      </c>
      <c r="BY47" s="113">
        <v>0</v>
      </c>
      <c r="BZ47" s="113">
        <v>0</v>
      </c>
      <c r="CA47" s="113">
        <v>0</v>
      </c>
    </row>
    <row r="48" spans="1:79" ht="12.75" x14ac:dyDescent="0.2">
      <c r="A48" s="133"/>
      <c r="B48" s="2"/>
      <c r="C48" s="2"/>
      <c r="D48" s="2" t="s">
        <v>167</v>
      </c>
      <c r="E48" s="2">
        <f>SUM(E25:E47)</f>
        <v>234</v>
      </c>
      <c r="F48" s="2">
        <f t="shared" ref="F48:BQ48" si="1">SUM(F25:F47)</f>
        <v>216</v>
      </c>
      <c r="G48" s="2">
        <f t="shared" si="1"/>
        <v>44</v>
      </c>
      <c r="H48" s="2">
        <f t="shared" si="1"/>
        <v>85</v>
      </c>
      <c r="I48" s="2">
        <f t="shared" si="1"/>
        <v>232</v>
      </c>
      <c r="J48" s="2">
        <f t="shared" si="1"/>
        <v>26</v>
      </c>
      <c r="K48" s="2">
        <f t="shared" si="1"/>
        <v>71</v>
      </c>
      <c r="L48" s="2">
        <f t="shared" si="1"/>
        <v>6</v>
      </c>
      <c r="M48" s="2">
        <f t="shared" si="1"/>
        <v>7</v>
      </c>
      <c r="N48" s="2">
        <f t="shared" si="1"/>
        <v>8</v>
      </c>
      <c r="O48" s="2">
        <f t="shared" si="1"/>
        <v>4</v>
      </c>
      <c r="P48" s="2">
        <f t="shared" si="1"/>
        <v>11</v>
      </c>
      <c r="Q48" s="2">
        <f t="shared" si="1"/>
        <v>1</v>
      </c>
      <c r="R48" s="2">
        <f t="shared" si="1"/>
        <v>0</v>
      </c>
      <c r="S48" s="2">
        <f t="shared" si="1"/>
        <v>0</v>
      </c>
      <c r="T48" s="2">
        <f t="shared" si="1"/>
        <v>2</v>
      </c>
      <c r="U48" s="2">
        <f t="shared" si="1"/>
        <v>0</v>
      </c>
      <c r="V48" s="2">
        <f t="shared" si="1"/>
        <v>0</v>
      </c>
      <c r="W48" s="2">
        <f t="shared" si="1"/>
        <v>0</v>
      </c>
      <c r="X48" s="2">
        <f t="shared" si="1"/>
        <v>0</v>
      </c>
      <c r="Y48" s="2">
        <f t="shared" si="1"/>
        <v>0</v>
      </c>
      <c r="Z48" s="2">
        <f t="shared" si="1"/>
        <v>0</v>
      </c>
      <c r="AA48" s="2">
        <f t="shared" si="1"/>
        <v>0</v>
      </c>
      <c r="AB48" s="2">
        <f t="shared" si="1"/>
        <v>1</v>
      </c>
      <c r="AC48" s="2">
        <f t="shared" si="1"/>
        <v>0</v>
      </c>
      <c r="AD48" s="2">
        <f t="shared" si="1"/>
        <v>0</v>
      </c>
      <c r="AE48" s="2">
        <f t="shared" si="1"/>
        <v>0</v>
      </c>
      <c r="AF48" s="2">
        <f t="shared" si="1"/>
        <v>0</v>
      </c>
      <c r="AG48" s="2">
        <f t="shared" si="1"/>
        <v>1</v>
      </c>
      <c r="AH48" s="2">
        <f t="shared" si="1"/>
        <v>0</v>
      </c>
      <c r="AI48" s="2">
        <f t="shared" si="1"/>
        <v>0</v>
      </c>
      <c r="AJ48" s="2">
        <f t="shared" si="1"/>
        <v>8313</v>
      </c>
      <c r="AK48" s="2">
        <f t="shared" si="1"/>
        <v>387</v>
      </c>
      <c r="AL48" s="2">
        <f t="shared" si="1"/>
        <v>15</v>
      </c>
      <c r="AM48" s="2">
        <f t="shared" si="1"/>
        <v>6</v>
      </c>
      <c r="AN48" s="2">
        <f t="shared" si="1"/>
        <v>57</v>
      </c>
      <c r="AO48" s="2">
        <f t="shared" si="1"/>
        <v>16</v>
      </c>
      <c r="AP48" s="2">
        <f t="shared" si="1"/>
        <v>14</v>
      </c>
      <c r="AQ48" s="2">
        <f t="shared" si="1"/>
        <v>46</v>
      </c>
      <c r="AR48" s="2">
        <f t="shared" si="1"/>
        <v>7</v>
      </c>
      <c r="AS48" s="2">
        <f t="shared" si="1"/>
        <v>0</v>
      </c>
      <c r="AT48" s="2">
        <f t="shared" si="1"/>
        <v>0</v>
      </c>
      <c r="AU48" s="2">
        <f t="shared" si="1"/>
        <v>0</v>
      </c>
      <c r="AV48" s="2">
        <f t="shared" si="1"/>
        <v>0</v>
      </c>
      <c r="AW48" s="2">
        <f t="shared" si="1"/>
        <v>0</v>
      </c>
      <c r="AX48" s="2">
        <f t="shared" si="1"/>
        <v>0</v>
      </c>
      <c r="AY48" s="2">
        <f t="shared" si="1"/>
        <v>1</v>
      </c>
      <c r="AZ48" s="2">
        <f t="shared" si="1"/>
        <v>0</v>
      </c>
      <c r="BA48" s="2">
        <f t="shared" si="1"/>
        <v>2</v>
      </c>
      <c r="BB48" s="2">
        <f t="shared" si="1"/>
        <v>0</v>
      </c>
      <c r="BC48" s="2">
        <f t="shared" si="1"/>
        <v>0</v>
      </c>
      <c r="BD48" s="2">
        <f t="shared" si="1"/>
        <v>0</v>
      </c>
      <c r="BE48" s="2">
        <f t="shared" si="1"/>
        <v>38301</v>
      </c>
      <c r="BF48" s="2">
        <f t="shared" si="1"/>
        <v>0</v>
      </c>
      <c r="BG48" s="2">
        <f t="shared" si="1"/>
        <v>0</v>
      </c>
      <c r="BH48" s="2">
        <f t="shared" si="1"/>
        <v>0</v>
      </c>
      <c r="BI48" s="2">
        <f t="shared" si="1"/>
        <v>0</v>
      </c>
      <c r="BJ48" s="2">
        <f t="shared" si="1"/>
        <v>0</v>
      </c>
      <c r="BK48" s="2">
        <f t="shared" si="1"/>
        <v>0</v>
      </c>
      <c r="BL48" s="2">
        <f t="shared" si="1"/>
        <v>0</v>
      </c>
      <c r="BM48" s="2">
        <f t="shared" si="1"/>
        <v>0</v>
      </c>
      <c r="BN48" s="2">
        <f t="shared" si="1"/>
        <v>0</v>
      </c>
      <c r="BO48" s="2">
        <f t="shared" si="1"/>
        <v>0</v>
      </c>
      <c r="BP48" s="2">
        <f t="shared" si="1"/>
        <v>0</v>
      </c>
      <c r="BQ48" s="2">
        <f t="shared" si="1"/>
        <v>0</v>
      </c>
      <c r="BR48" s="2">
        <f t="shared" ref="BR48:CA48" si="2">SUM(BR25:BR47)</f>
        <v>0</v>
      </c>
      <c r="BS48" s="2">
        <f t="shared" si="2"/>
        <v>191.6</v>
      </c>
      <c r="BT48" s="2">
        <f t="shared" si="2"/>
        <v>145.19999999999999</v>
      </c>
      <c r="BU48" s="2">
        <f t="shared" si="2"/>
        <v>261</v>
      </c>
      <c r="BV48" s="2">
        <f t="shared" si="2"/>
        <v>179.82</v>
      </c>
      <c r="BW48" s="2">
        <f t="shared" si="2"/>
        <v>128.1</v>
      </c>
      <c r="BX48" s="2">
        <f t="shared" si="2"/>
        <v>240.68</v>
      </c>
      <c r="BY48" s="2">
        <f t="shared" si="2"/>
        <v>0</v>
      </c>
      <c r="BZ48" s="2">
        <f t="shared" si="2"/>
        <v>0</v>
      </c>
      <c r="CA48" s="2">
        <f t="shared" si="2"/>
        <v>0</v>
      </c>
    </row>
    <row r="49" spans="1:79" ht="12.75" x14ac:dyDescent="0.2">
      <c r="A49" s="100" t="s">
        <v>225</v>
      </c>
      <c r="B49" s="238" t="s">
        <v>246</v>
      </c>
      <c r="C49" s="101" t="s">
        <v>247</v>
      </c>
      <c r="D49" s="135" t="s">
        <v>248</v>
      </c>
      <c r="E49" s="103">
        <v>38</v>
      </c>
      <c r="F49" s="103">
        <v>3</v>
      </c>
      <c r="G49" s="103">
        <v>0</v>
      </c>
      <c r="H49" s="103">
        <v>0</v>
      </c>
      <c r="I49" s="103">
        <v>8</v>
      </c>
      <c r="J49" s="103">
        <v>0</v>
      </c>
      <c r="K49" s="103">
        <v>21</v>
      </c>
      <c r="L49" s="136"/>
      <c r="M49" s="136"/>
      <c r="N49" s="136"/>
      <c r="O49" s="136"/>
      <c r="P49" s="136"/>
      <c r="Q49" s="213"/>
      <c r="R49" s="136"/>
      <c r="S49" s="136"/>
      <c r="T49" s="136"/>
      <c r="U49" s="136"/>
      <c r="V49" s="136"/>
      <c r="W49" s="136"/>
      <c r="X49" s="136"/>
      <c r="Y49" s="136"/>
      <c r="Z49" s="136"/>
      <c r="AA49" s="136"/>
      <c r="AB49" s="136"/>
      <c r="AC49" s="136"/>
      <c r="AD49" s="136"/>
      <c r="AE49" s="136"/>
      <c r="AF49" s="136"/>
      <c r="AG49" s="136"/>
      <c r="AH49" s="136"/>
      <c r="AI49" s="136"/>
      <c r="AJ49" s="10">
        <v>412</v>
      </c>
      <c r="AK49" s="105"/>
      <c r="AL49" s="106">
        <v>0</v>
      </c>
      <c r="AM49" s="106">
        <v>0</v>
      </c>
      <c r="AN49" s="106">
        <v>5</v>
      </c>
      <c r="AO49" s="106">
        <v>0</v>
      </c>
      <c r="AP49" s="106">
        <v>0</v>
      </c>
      <c r="AQ49" s="106">
        <v>0</v>
      </c>
      <c r="AR49" s="105">
        <v>1</v>
      </c>
      <c r="AS49" s="105">
        <v>0</v>
      </c>
      <c r="AT49" s="105">
        <v>0</v>
      </c>
      <c r="AU49" s="105">
        <v>0</v>
      </c>
      <c r="AV49" s="137">
        <v>1</v>
      </c>
      <c r="AW49" s="107">
        <v>0</v>
      </c>
      <c r="AX49" s="107">
        <v>0</v>
      </c>
      <c r="AY49" s="107">
        <v>0</v>
      </c>
      <c r="AZ49" s="138">
        <v>0</v>
      </c>
      <c r="BA49" s="139">
        <v>0</v>
      </c>
      <c r="BB49" s="105">
        <v>0</v>
      </c>
      <c r="BC49" s="105">
        <v>0</v>
      </c>
      <c r="BD49" s="140">
        <v>0</v>
      </c>
      <c r="BE49" s="3">
        <v>0</v>
      </c>
      <c r="BF49" s="4">
        <v>0</v>
      </c>
      <c r="BG49" s="4">
        <v>0</v>
      </c>
      <c r="BH49" s="5">
        <v>0</v>
      </c>
      <c r="BI49" s="105">
        <v>0</v>
      </c>
      <c r="BJ49" s="105">
        <v>0</v>
      </c>
      <c r="BK49" s="105">
        <v>0</v>
      </c>
      <c r="BL49" s="105">
        <v>0</v>
      </c>
      <c r="BM49" s="105">
        <v>0</v>
      </c>
      <c r="BN49" s="108">
        <v>0</v>
      </c>
      <c r="BO49" s="108">
        <v>0</v>
      </c>
      <c r="BP49" s="108">
        <v>0</v>
      </c>
      <c r="BQ49" s="108">
        <v>0</v>
      </c>
      <c r="BR49" s="108">
        <v>0</v>
      </c>
      <c r="BS49" s="105">
        <v>0</v>
      </c>
      <c r="BT49" s="105">
        <v>0</v>
      </c>
      <c r="BU49" s="105">
        <v>0</v>
      </c>
      <c r="BV49" s="105">
        <v>0</v>
      </c>
      <c r="BW49" s="105">
        <v>33</v>
      </c>
      <c r="BX49" s="105"/>
      <c r="BY49" s="109">
        <v>0</v>
      </c>
      <c r="BZ49" s="109">
        <v>0</v>
      </c>
      <c r="CA49" s="105">
        <v>0</v>
      </c>
    </row>
    <row r="50" spans="1:79" ht="12.75" x14ac:dyDescent="0.2">
      <c r="A50" s="100" t="s">
        <v>226</v>
      </c>
      <c r="B50" s="238" t="s">
        <v>246</v>
      </c>
      <c r="C50" s="101">
        <v>3566</v>
      </c>
      <c r="D50" s="135" t="s">
        <v>249</v>
      </c>
      <c r="E50" s="103">
        <v>26</v>
      </c>
      <c r="F50" s="103">
        <v>2</v>
      </c>
      <c r="G50" s="103">
        <v>4</v>
      </c>
      <c r="H50" s="103">
        <v>12</v>
      </c>
      <c r="I50" s="103">
        <v>2</v>
      </c>
      <c r="J50" s="103">
        <v>38</v>
      </c>
      <c r="K50" s="103">
        <v>0</v>
      </c>
      <c r="L50" s="136"/>
      <c r="M50" s="136"/>
      <c r="N50" s="136"/>
      <c r="O50" s="136"/>
      <c r="P50" s="136">
        <v>5</v>
      </c>
      <c r="Q50" s="213"/>
      <c r="R50" s="136"/>
      <c r="S50" s="136"/>
      <c r="T50" s="136"/>
      <c r="U50" s="136"/>
      <c r="V50" s="136"/>
      <c r="W50" s="136"/>
      <c r="X50" s="136"/>
      <c r="Y50" s="136"/>
      <c r="Z50" s="136"/>
      <c r="AA50" s="136"/>
      <c r="AB50" s="136"/>
      <c r="AC50" s="136"/>
      <c r="AD50" s="136"/>
      <c r="AE50" s="136"/>
      <c r="AF50" s="136"/>
      <c r="AG50" s="136"/>
      <c r="AH50" s="136"/>
      <c r="AI50" s="136"/>
      <c r="AJ50" s="105">
        <v>0</v>
      </c>
      <c r="AK50" s="105"/>
      <c r="AL50" s="106"/>
      <c r="AM50" s="106"/>
      <c r="AN50" s="106"/>
      <c r="AO50" s="106"/>
      <c r="AP50" s="106"/>
      <c r="AQ50" s="106"/>
      <c r="AR50" s="105"/>
      <c r="AS50" s="105"/>
      <c r="AT50" s="105"/>
      <c r="AU50" s="105"/>
      <c r="AV50" s="137"/>
      <c r="AW50" s="107"/>
      <c r="AX50" s="107"/>
      <c r="AY50" s="107"/>
      <c r="AZ50" s="138"/>
      <c r="BA50" s="139"/>
      <c r="BB50" s="105"/>
      <c r="BC50" s="105"/>
      <c r="BD50" s="140"/>
      <c r="BE50" s="3"/>
      <c r="BF50" s="4"/>
      <c r="BG50" s="4"/>
      <c r="BH50" s="5"/>
      <c r="BI50" s="105"/>
      <c r="BJ50" s="105"/>
      <c r="BK50" s="105"/>
      <c r="BL50" s="105"/>
      <c r="BM50" s="105"/>
      <c r="BN50" s="108"/>
      <c r="BO50" s="108"/>
      <c r="BP50" s="108"/>
      <c r="BQ50" s="108"/>
      <c r="BR50" s="108"/>
      <c r="BS50" s="105"/>
      <c r="BT50" s="105"/>
      <c r="BU50" s="105"/>
      <c r="BV50" s="105"/>
      <c r="BW50" s="105"/>
      <c r="BX50" s="105"/>
      <c r="BY50" s="109"/>
      <c r="BZ50" s="109"/>
      <c r="CA50" s="105"/>
    </row>
    <row r="51" spans="1:79" ht="12.75" x14ac:dyDescent="0.2">
      <c r="A51" s="100" t="s">
        <v>227</v>
      </c>
      <c r="B51" s="238" t="s">
        <v>246</v>
      </c>
      <c r="C51" s="101">
        <v>3596</v>
      </c>
      <c r="D51" s="135" t="s">
        <v>250</v>
      </c>
      <c r="E51" s="103">
        <v>55</v>
      </c>
      <c r="F51" s="103">
        <v>0</v>
      </c>
      <c r="G51" s="103">
        <v>0</v>
      </c>
      <c r="H51" s="103">
        <v>0</v>
      </c>
      <c r="I51" s="103">
        <v>35</v>
      </c>
      <c r="J51" s="103">
        <v>0</v>
      </c>
      <c r="K51" s="103">
        <v>26</v>
      </c>
      <c r="L51" s="136">
        <v>3</v>
      </c>
      <c r="M51" s="136"/>
      <c r="N51" s="136"/>
      <c r="O51" s="136"/>
      <c r="P51" s="136"/>
      <c r="Q51" s="213"/>
      <c r="R51" s="136"/>
      <c r="S51" s="136"/>
      <c r="T51" s="136"/>
      <c r="U51" s="136"/>
      <c r="V51" s="136"/>
      <c r="W51" s="136"/>
      <c r="X51" s="136"/>
      <c r="Y51" s="136"/>
      <c r="Z51" s="136"/>
      <c r="AA51" s="136"/>
      <c r="AB51" s="136"/>
      <c r="AC51" s="136"/>
      <c r="AD51" s="136"/>
      <c r="AE51" s="136"/>
      <c r="AF51" s="136"/>
      <c r="AG51" s="136"/>
      <c r="AH51" s="136"/>
      <c r="AI51" s="136"/>
      <c r="AJ51" s="105">
        <v>168</v>
      </c>
      <c r="AK51" s="105"/>
      <c r="AL51" s="106">
        <v>0</v>
      </c>
      <c r="AM51" s="106">
        <v>0</v>
      </c>
      <c r="AN51" s="106">
        <v>1</v>
      </c>
      <c r="AO51" s="106">
        <v>1</v>
      </c>
      <c r="AP51" s="106">
        <v>2</v>
      </c>
      <c r="AQ51" s="106">
        <v>3</v>
      </c>
      <c r="AR51" s="105">
        <v>1</v>
      </c>
      <c r="AS51" s="105">
        <v>0</v>
      </c>
      <c r="AT51" s="105">
        <v>0</v>
      </c>
      <c r="AU51" s="105">
        <v>0</v>
      </c>
      <c r="AV51" s="137">
        <v>1</v>
      </c>
      <c r="AW51" s="107">
        <v>0</v>
      </c>
      <c r="AX51" s="107">
        <v>0</v>
      </c>
      <c r="AY51" s="107">
        <v>0</v>
      </c>
      <c r="AZ51" s="138">
        <v>2</v>
      </c>
      <c r="BA51" s="139">
        <v>3</v>
      </c>
      <c r="BB51" s="105">
        <v>0</v>
      </c>
      <c r="BC51" s="105">
        <v>0</v>
      </c>
      <c r="BD51" s="140">
        <v>0</v>
      </c>
      <c r="BE51" s="3">
        <v>60000</v>
      </c>
      <c r="BF51" s="4">
        <v>0</v>
      </c>
      <c r="BG51" s="4">
        <v>0</v>
      </c>
      <c r="BH51" s="5">
        <v>0</v>
      </c>
      <c r="BI51" s="105">
        <v>0</v>
      </c>
      <c r="BJ51" s="105">
        <v>0</v>
      </c>
      <c r="BK51" s="105">
        <v>0</v>
      </c>
      <c r="BL51" s="105">
        <v>0</v>
      </c>
      <c r="BM51" s="105">
        <v>0</v>
      </c>
      <c r="BN51" s="108">
        <v>0</v>
      </c>
      <c r="BO51" s="108">
        <v>0</v>
      </c>
      <c r="BP51" s="108">
        <v>0</v>
      </c>
      <c r="BQ51" s="108">
        <v>0</v>
      </c>
      <c r="BR51" s="108">
        <v>0</v>
      </c>
      <c r="BS51" s="105">
        <v>33</v>
      </c>
      <c r="BT51" s="105">
        <v>30</v>
      </c>
      <c r="BU51" s="105">
        <v>31</v>
      </c>
      <c r="BV51" s="105"/>
      <c r="BW51" s="105"/>
      <c r="BX51" s="105"/>
      <c r="BY51" s="109">
        <v>0</v>
      </c>
      <c r="BZ51" s="109">
        <v>0</v>
      </c>
      <c r="CA51" s="105"/>
    </row>
    <row r="52" spans="1:79" ht="12.75" x14ac:dyDescent="0.2">
      <c r="A52" s="100" t="s">
        <v>228</v>
      </c>
      <c r="B52" s="238" t="s">
        <v>246</v>
      </c>
      <c r="C52" s="101">
        <v>3598</v>
      </c>
      <c r="D52" s="135" t="s">
        <v>251</v>
      </c>
      <c r="E52" s="103">
        <v>38</v>
      </c>
      <c r="F52" s="103">
        <v>0</v>
      </c>
      <c r="G52" s="103">
        <v>0</v>
      </c>
      <c r="H52" s="103">
        <v>0</v>
      </c>
      <c r="I52" s="103">
        <v>6</v>
      </c>
      <c r="J52" s="103">
        <v>0</v>
      </c>
      <c r="K52" s="103">
        <v>27</v>
      </c>
      <c r="L52" s="136">
        <v>1</v>
      </c>
      <c r="M52" s="136">
        <v>0</v>
      </c>
      <c r="N52" s="136">
        <v>0</v>
      </c>
      <c r="O52" s="136">
        <v>0</v>
      </c>
      <c r="P52" s="136">
        <v>0</v>
      </c>
      <c r="Q52" s="213">
        <v>0</v>
      </c>
      <c r="R52" s="136">
        <v>0</v>
      </c>
      <c r="S52" s="136">
        <v>0</v>
      </c>
      <c r="T52" s="136">
        <v>0</v>
      </c>
      <c r="U52" s="136">
        <v>0</v>
      </c>
      <c r="V52" s="136">
        <v>0</v>
      </c>
      <c r="W52" s="136">
        <v>0</v>
      </c>
      <c r="X52" s="136">
        <v>0</v>
      </c>
      <c r="Y52" s="136">
        <v>0</v>
      </c>
      <c r="Z52" s="136">
        <v>0</v>
      </c>
      <c r="AA52" s="136">
        <v>0</v>
      </c>
      <c r="AB52" s="136">
        <v>0</v>
      </c>
      <c r="AC52" s="136">
        <v>0</v>
      </c>
      <c r="AD52" s="136">
        <v>0</v>
      </c>
      <c r="AE52" s="136">
        <v>0</v>
      </c>
      <c r="AF52" s="136">
        <v>0</v>
      </c>
      <c r="AG52" s="136">
        <v>0</v>
      </c>
      <c r="AH52" s="136">
        <v>0</v>
      </c>
      <c r="AI52" s="136">
        <v>0</v>
      </c>
      <c r="AJ52" s="10">
        <v>1379</v>
      </c>
      <c r="AK52" s="105">
        <v>0</v>
      </c>
      <c r="AL52" s="106">
        <v>5</v>
      </c>
      <c r="AM52" s="106">
        <v>1</v>
      </c>
      <c r="AN52" s="106">
        <v>3</v>
      </c>
      <c r="AO52" s="106">
        <v>0</v>
      </c>
      <c r="AP52" s="106">
        <v>0</v>
      </c>
      <c r="AQ52" s="106">
        <v>1</v>
      </c>
      <c r="AR52" s="105">
        <v>0</v>
      </c>
      <c r="AS52" s="105">
        <v>0</v>
      </c>
      <c r="AT52" s="105">
        <v>0</v>
      </c>
      <c r="AU52" s="105">
        <v>0</v>
      </c>
      <c r="AV52" s="137">
        <v>0</v>
      </c>
      <c r="AW52" s="107">
        <v>0</v>
      </c>
      <c r="AX52" s="107">
        <v>0</v>
      </c>
      <c r="AY52" s="107">
        <v>0</v>
      </c>
      <c r="AZ52" s="138">
        <v>0</v>
      </c>
      <c r="BA52" s="139">
        <v>0</v>
      </c>
      <c r="BB52" s="105">
        <v>0</v>
      </c>
      <c r="BC52" s="105">
        <v>0</v>
      </c>
      <c r="BD52" s="140">
        <v>0</v>
      </c>
      <c r="BE52" s="3">
        <v>0</v>
      </c>
      <c r="BF52" s="4">
        <v>0</v>
      </c>
      <c r="BG52" s="4">
        <v>0</v>
      </c>
      <c r="BH52" s="5">
        <v>0</v>
      </c>
      <c r="BI52" s="105">
        <v>0</v>
      </c>
      <c r="BJ52" s="105">
        <v>0</v>
      </c>
      <c r="BK52" s="105">
        <v>0</v>
      </c>
      <c r="BL52" s="105">
        <v>0</v>
      </c>
      <c r="BM52" s="105">
        <v>0</v>
      </c>
      <c r="BN52" s="108">
        <v>0</v>
      </c>
      <c r="BO52" s="108">
        <v>0</v>
      </c>
      <c r="BP52" s="108">
        <v>0</v>
      </c>
      <c r="BQ52" s="108">
        <v>0</v>
      </c>
      <c r="BR52" s="108">
        <v>0</v>
      </c>
      <c r="BS52" s="105">
        <v>30</v>
      </c>
      <c r="BT52" s="105">
        <v>30</v>
      </c>
      <c r="BU52" s="105">
        <v>0</v>
      </c>
      <c r="BV52" s="105">
        <v>30</v>
      </c>
      <c r="BW52" s="105">
        <v>30</v>
      </c>
      <c r="BX52" s="105">
        <v>0</v>
      </c>
      <c r="BY52" s="109">
        <v>0</v>
      </c>
      <c r="BZ52" s="109">
        <v>0</v>
      </c>
      <c r="CA52" s="105">
        <v>0</v>
      </c>
    </row>
    <row r="53" spans="1:79" ht="12.75" x14ac:dyDescent="0.2">
      <c r="A53" s="100" t="s">
        <v>229</v>
      </c>
      <c r="B53" s="238" t="s">
        <v>246</v>
      </c>
      <c r="C53" s="101" t="s">
        <v>252</v>
      </c>
      <c r="D53" s="135" t="s">
        <v>253</v>
      </c>
      <c r="E53" s="103">
        <v>40</v>
      </c>
      <c r="F53" s="103">
        <v>0</v>
      </c>
      <c r="G53" s="103">
        <v>2</v>
      </c>
      <c r="H53" s="103">
        <v>0</v>
      </c>
      <c r="I53" s="103">
        <v>0</v>
      </c>
      <c r="J53" s="103">
        <v>0</v>
      </c>
      <c r="K53" s="103">
        <v>2</v>
      </c>
      <c r="L53" s="136"/>
      <c r="M53" s="136"/>
      <c r="N53" s="136"/>
      <c r="O53" s="136"/>
      <c r="P53" s="136"/>
      <c r="Q53" s="213"/>
      <c r="R53" s="136">
        <v>2</v>
      </c>
      <c r="S53" s="136"/>
      <c r="T53" s="136"/>
      <c r="U53" s="136"/>
      <c r="V53" s="136"/>
      <c r="W53" s="136"/>
      <c r="X53" s="136"/>
      <c r="Y53" s="136"/>
      <c r="Z53" s="136"/>
      <c r="AA53" s="136"/>
      <c r="AB53" s="136"/>
      <c r="AC53" s="136"/>
      <c r="AD53" s="136"/>
      <c r="AE53" s="136"/>
      <c r="AF53" s="136"/>
      <c r="AG53" s="136"/>
      <c r="AH53" s="136"/>
      <c r="AI53" s="136"/>
      <c r="AJ53" s="105">
        <v>190</v>
      </c>
      <c r="AK53" s="105"/>
      <c r="AL53" s="106">
        <v>4</v>
      </c>
      <c r="AM53" s="106">
        <v>0</v>
      </c>
      <c r="AN53" s="106">
        <v>7</v>
      </c>
      <c r="AO53" s="106">
        <v>2</v>
      </c>
      <c r="AP53" s="106">
        <v>1</v>
      </c>
      <c r="AQ53" s="106">
        <v>1</v>
      </c>
      <c r="AR53" s="105">
        <v>0</v>
      </c>
      <c r="AS53" s="105">
        <v>0</v>
      </c>
      <c r="AT53" s="105">
        <v>0</v>
      </c>
      <c r="AU53" s="105">
        <v>0</v>
      </c>
      <c r="AV53" s="137">
        <v>0</v>
      </c>
      <c r="AW53" s="107">
        <v>0</v>
      </c>
      <c r="AX53" s="107">
        <v>0</v>
      </c>
      <c r="AY53" s="107">
        <v>0</v>
      </c>
      <c r="AZ53" s="138">
        <v>0</v>
      </c>
      <c r="BA53" s="139">
        <v>0</v>
      </c>
      <c r="BB53" s="105">
        <v>0</v>
      </c>
      <c r="BC53" s="105">
        <v>0</v>
      </c>
      <c r="BD53" s="140">
        <v>0</v>
      </c>
      <c r="BE53" s="3">
        <v>0</v>
      </c>
      <c r="BF53" s="4">
        <v>0</v>
      </c>
      <c r="BG53" s="4">
        <v>0</v>
      </c>
      <c r="BH53" s="5">
        <v>0</v>
      </c>
      <c r="BI53" s="105">
        <v>0</v>
      </c>
      <c r="BJ53" s="105">
        <v>0</v>
      </c>
      <c r="BK53" s="105">
        <v>0</v>
      </c>
      <c r="BL53" s="105">
        <v>0</v>
      </c>
      <c r="BM53" s="105">
        <v>0</v>
      </c>
      <c r="BN53" s="108">
        <v>0</v>
      </c>
      <c r="BO53" s="108">
        <v>0</v>
      </c>
      <c r="BP53" s="108">
        <v>0</v>
      </c>
      <c r="BQ53" s="108">
        <v>0</v>
      </c>
      <c r="BR53" s="108">
        <v>0</v>
      </c>
      <c r="BS53" s="105"/>
      <c r="BT53" s="105"/>
      <c r="BU53" s="105">
        <v>30</v>
      </c>
      <c r="BV53" s="105"/>
      <c r="BW53" s="105"/>
      <c r="BX53" s="105"/>
      <c r="BY53" s="109"/>
      <c r="BZ53" s="109"/>
      <c r="CA53" s="105"/>
    </row>
    <row r="54" spans="1:79" ht="12.75" x14ac:dyDescent="0.2">
      <c r="A54" s="100" t="s">
        <v>230</v>
      </c>
      <c r="B54" s="238" t="s">
        <v>246</v>
      </c>
      <c r="C54" s="101" t="s">
        <v>254</v>
      </c>
      <c r="D54" s="135" t="s">
        <v>255</v>
      </c>
      <c r="E54" s="103">
        <v>18</v>
      </c>
      <c r="F54" s="103">
        <v>1</v>
      </c>
      <c r="G54" s="103">
        <v>1</v>
      </c>
      <c r="H54" s="103">
        <v>0</v>
      </c>
      <c r="I54" s="103">
        <v>5</v>
      </c>
      <c r="J54" s="103">
        <v>0</v>
      </c>
      <c r="K54" s="103">
        <v>28</v>
      </c>
      <c r="L54" s="136">
        <v>1</v>
      </c>
      <c r="M54" s="136">
        <v>1</v>
      </c>
      <c r="N54" s="136"/>
      <c r="O54" s="136"/>
      <c r="P54" s="136"/>
      <c r="Q54" s="213"/>
      <c r="R54" s="136"/>
      <c r="S54" s="136"/>
      <c r="T54" s="136"/>
      <c r="U54" s="136"/>
      <c r="V54" s="136"/>
      <c r="W54" s="136"/>
      <c r="X54" s="136"/>
      <c r="Y54" s="136"/>
      <c r="Z54" s="136"/>
      <c r="AA54" s="136"/>
      <c r="AB54" s="136"/>
      <c r="AC54" s="136"/>
      <c r="AD54" s="136"/>
      <c r="AE54" s="136"/>
      <c r="AF54" s="136"/>
      <c r="AG54" s="136"/>
      <c r="AH54" s="136"/>
      <c r="AI54" s="136"/>
      <c r="AJ54" s="10">
        <v>115</v>
      </c>
      <c r="AK54" s="105">
        <v>5</v>
      </c>
      <c r="AL54" s="106">
        <v>1</v>
      </c>
      <c r="AM54" s="106">
        <v>0</v>
      </c>
      <c r="AN54" s="106">
        <v>5</v>
      </c>
      <c r="AO54" s="106">
        <v>1</v>
      </c>
      <c r="AP54" s="106">
        <v>1</v>
      </c>
      <c r="AQ54" s="106">
        <v>1</v>
      </c>
      <c r="AR54" s="105">
        <v>0</v>
      </c>
      <c r="AS54" s="105">
        <v>0</v>
      </c>
      <c r="AT54" s="105">
        <v>0</v>
      </c>
      <c r="AU54" s="105">
        <v>0</v>
      </c>
      <c r="AV54" s="137">
        <v>0</v>
      </c>
      <c r="AW54" s="107">
        <v>0</v>
      </c>
      <c r="AX54" s="107">
        <v>0</v>
      </c>
      <c r="AY54" s="107">
        <v>0</v>
      </c>
      <c r="AZ54" s="138">
        <v>0</v>
      </c>
      <c r="BA54" s="139">
        <v>2</v>
      </c>
      <c r="BB54" s="105">
        <v>0</v>
      </c>
      <c r="BC54" s="105">
        <v>0</v>
      </c>
      <c r="BD54" s="140">
        <v>0</v>
      </c>
      <c r="BE54" s="3">
        <v>425000</v>
      </c>
      <c r="BF54" s="4">
        <v>0</v>
      </c>
      <c r="BG54" s="4">
        <v>0</v>
      </c>
      <c r="BH54" s="5">
        <v>0</v>
      </c>
      <c r="BI54" s="105">
        <v>0</v>
      </c>
      <c r="BJ54" s="105">
        <v>0</v>
      </c>
      <c r="BK54" s="105">
        <v>0</v>
      </c>
      <c r="BL54" s="105">
        <v>0</v>
      </c>
      <c r="BM54" s="105">
        <v>0</v>
      </c>
      <c r="BN54" s="108">
        <v>0</v>
      </c>
      <c r="BO54" s="108">
        <v>0</v>
      </c>
      <c r="BP54" s="108">
        <v>0</v>
      </c>
      <c r="BQ54" s="108">
        <v>0</v>
      </c>
      <c r="BR54" s="108">
        <v>0</v>
      </c>
      <c r="BS54" s="105"/>
      <c r="BT54" s="105"/>
      <c r="BU54" s="105"/>
      <c r="BV54" s="105"/>
      <c r="BW54" s="105"/>
      <c r="BX54" s="105"/>
      <c r="BY54" s="109"/>
      <c r="BZ54" s="109" t="s">
        <v>256</v>
      </c>
      <c r="CA54" s="105"/>
    </row>
    <row r="55" spans="1:79" ht="22.5" x14ac:dyDescent="0.2">
      <c r="A55" s="100" t="s">
        <v>231</v>
      </c>
      <c r="B55" s="238" t="s">
        <v>246</v>
      </c>
      <c r="C55" s="101" t="s">
        <v>257</v>
      </c>
      <c r="D55" s="135" t="s">
        <v>258</v>
      </c>
      <c r="E55" s="103">
        <v>127</v>
      </c>
      <c r="F55" s="103">
        <v>2</v>
      </c>
      <c r="G55" s="103">
        <v>2</v>
      </c>
      <c r="H55" s="103">
        <v>16</v>
      </c>
      <c r="I55" s="103">
        <v>101</v>
      </c>
      <c r="J55" s="103">
        <v>8</v>
      </c>
      <c r="K55" s="103">
        <v>133</v>
      </c>
      <c r="L55" s="136">
        <v>5</v>
      </c>
      <c r="M55" s="136">
        <v>0</v>
      </c>
      <c r="N55" s="136">
        <v>0</v>
      </c>
      <c r="O55" s="136">
        <v>5</v>
      </c>
      <c r="P55" s="136">
        <v>0</v>
      </c>
      <c r="Q55" s="213">
        <v>0</v>
      </c>
      <c r="R55" s="136">
        <v>0</v>
      </c>
      <c r="S55" s="136">
        <v>0</v>
      </c>
      <c r="T55" s="136">
        <v>0</v>
      </c>
      <c r="U55" s="136">
        <v>0</v>
      </c>
      <c r="V55" s="136">
        <v>0</v>
      </c>
      <c r="W55" s="136">
        <v>0</v>
      </c>
      <c r="X55" s="136">
        <v>0</v>
      </c>
      <c r="Y55" s="136">
        <v>0</v>
      </c>
      <c r="Z55" s="136">
        <v>0</v>
      </c>
      <c r="AA55" s="136">
        <v>0</v>
      </c>
      <c r="AB55" s="136">
        <v>0</v>
      </c>
      <c r="AC55" s="136">
        <v>0</v>
      </c>
      <c r="AD55" s="136">
        <v>0</v>
      </c>
      <c r="AE55" s="136">
        <v>0</v>
      </c>
      <c r="AF55" s="136">
        <v>0</v>
      </c>
      <c r="AG55" s="136">
        <v>0</v>
      </c>
      <c r="AH55" s="136">
        <v>0</v>
      </c>
      <c r="AI55" s="136">
        <v>0</v>
      </c>
      <c r="AJ55" s="105">
        <v>4134</v>
      </c>
      <c r="AK55" s="105">
        <v>328</v>
      </c>
      <c r="AL55" s="106">
        <v>7</v>
      </c>
      <c r="AM55" s="106">
        <v>0</v>
      </c>
      <c r="AN55" s="106">
        <v>7</v>
      </c>
      <c r="AO55" s="106">
        <v>0</v>
      </c>
      <c r="AP55" s="106">
        <v>2</v>
      </c>
      <c r="AQ55" s="106">
        <v>1</v>
      </c>
      <c r="AR55" s="105">
        <v>5</v>
      </c>
      <c r="AS55" s="105">
        <v>0</v>
      </c>
      <c r="AT55" s="105">
        <v>0</v>
      </c>
      <c r="AU55" s="105">
        <v>0</v>
      </c>
      <c r="AV55" s="137">
        <v>0</v>
      </c>
      <c r="AW55" s="107">
        <v>0</v>
      </c>
      <c r="AX55" s="107">
        <v>0</v>
      </c>
      <c r="AY55" s="107">
        <v>0</v>
      </c>
      <c r="AZ55" s="138">
        <v>0</v>
      </c>
      <c r="BA55" s="139">
        <v>3</v>
      </c>
      <c r="BB55" s="105">
        <v>2</v>
      </c>
      <c r="BC55" s="105">
        <v>0</v>
      </c>
      <c r="BD55" s="140">
        <v>0</v>
      </c>
      <c r="BE55" s="3">
        <v>1000000</v>
      </c>
      <c r="BF55" s="4">
        <v>3272000</v>
      </c>
      <c r="BG55" s="4">
        <v>0</v>
      </c>
      <c r="BH55" s="5">
        <v>0</v>
      </c>
      <c r="BI55" s="105">
        <v>0</v>
      </c>
      <c r="BJ55" s="105">
        <v>0</v>
      </c>
      <c r="BK55" s="105">
        <v>0</v>
      </c>
      <c r="BL55" s="105">
        <v>1</v>
      </c>
      <c r="BM55" s="105"/>
      <c r="BN55" s="108">
        <v>1</v>
      </c>
      <c r="BO55" s="108">
        <v>0</v>
      </c>
      <c r="BP55" s="108">
        <v>0</v>
      </c>
      <c r="BQ55" s="108">
        <v>1</v>
      </c>
      <c r="BR55" s="108">
        <v>6</v>
      </c>
      <c r="BS55" s="105">
        <v>69</v>
      </c>
      <c r="BT55" s="105">
        <v>68</v>
      </c>
      <c r="BU55" s="105">
        <v>66</v>
      </c>
      <c r="BV55" s="105" t="s">
        <v>259</v>
      </c>
      <c r="BW55" s="105" t="s">
        <v>260</v>
      </c>
      <c r="BX55" s="105">
        <v>60</v>
      </c>
      <c r="BY55" s="109">
        <v>0</v>
      </c>
      <c r="BZ55" s="109" t="s">
        <v>261</v>
      </c>
      <c r="CA55" s="105"/>
    </row>
    <row r="56" spans="1:79" ht="12.75" x14ac:dyDescent="0.2">
      <c r="A56" s="123" t="s">
        <v>232</v>
      </c>
      <c r="B56" s="238" t="s">
        <v>246</v>
      </c>
      <c r="C56" s="124">
        <v>3604</v>
      </c>
      <c r="D56" s="125" t="s">
        <v>262</v>
      </c>
      <c r="E56" s="126">
        <v>31</v>
      </c>
      <c r="F56" s="126">
        <v>0</v>
      </c>
      <c r="G56" s="126">
        <v>1</v>
      </c>
      <c r="H56" s="126">
        <v>0</v>
      </c>
      <c r="I56" s="126">
        <v>5</v>
      </c>
      <c r="J56" s="126">
        <v>0</v>
      </c>
      <c r="K56" s="126">
        <v>14</v>
      </c>
      <c r="L56" s="141">
        <v>1</v>
      </c>
      <c r="M56" s="141"/>
      <c r="N56" s="141"/>
      <c r="O56" s="141"/>
      <c r="P56" s="141"/>
      <c r="Q56" s="214"/>
      <c r="R56" s="141"/>
      <c r="S56" s="141"/>
      <c r="T56" s="141"/>
      <c r="U56" s="141"/>
      <c r="V56" s="141"/>
      <c r="W56" s="141"/>
      <c r="X56" s="141"/>
      <c r="Y56" s="141"/>
      <c r="Z56" s="141"/>
      <c r="AA56" s="141"/>
      <c r="AB56" s="141"/>
      <c r="AC56" s="141"/>
      <c r="AD56" s="141"/>
      <c r="AE56" s="141"/>
      <c r="AF56" s="141"/>
      <c r="AG56" s="141"/>
      <c r="AH56" s="141"/>
      <c r="AI56" s="141"/>
      <c r="AJ56" s="125">
        <v>512</v>
      </c>
      <c r="AK56" s="125"/>
      <c r="AL56" s="129">
        <v>2</v>
      </c>
      <c r="AM56" s="129">
        <v>0</v>
      </c>
      <c r="AN56" s="129">
        <v>2</v>
      </c>
      <c r="AO56" s="129">
        <v>0</v>
      </c>
      <c r="AP56" s="129">
        <v>0</v>
      </c>
      <c r="AQ56" s="129">
        <v>1</v>
      </c>
      <c r="AR56" s="125">
        <v>0</v>
      </c>
      <c r="AS56" s="125">
        <v>0</v>
      </c>
      <c r="AT56" s="125">
        <v>0</v>
      </c>
      <c r="AU56" s="125">
        <v>0</v>
      </c>
      <c r="AV56" s="142">
        <v>0</v>
      </c>
      <c r="AW56" s="130">
        <v>0</v>
      </c>
      <c r="AX56" s="130">
        <v>0</v>
      </c>
      <c r="AY56" s="130">
        <v>0</v>
      </c>
      <c r="AZ56" s="143">
        <v>0</v>
      </c>
      <c r="BA56" s="144">
        <v>1</v>
      </c>
      <c r="BB56" s="125">
        <v>0</v>
      </c>
      <c r="BC56" s="125">
        <v>0</v>
      </c>
      <c r="BD56" s="145">
        <v>0</v>
      </c>
      <c r="BE56" s="6">
        <v>250000</v>
      </c>
      <c r="BF56" s="7">
        <v>0</v>
      </c>
      <c r="BG56" s="7">
        <v>0</v>
      </c>
      <c r="BH56" s="8">
        <v>0</v>
      </c>
      <c r="BI56" s="125">
        <v>0</v>
      </c>
      <c r="BJ56" s="125">
        <v>0</v>
      </c>
      <c r="BK56" s="125">
        <v>0</v>
      </c>
      <c r="BL56" s="125">
        <v>0</v>
      </c>
      <c r="BM56" s="125">
        <v>0</v>
      </c>
      <c r="BN56" s="131">
        <v>0</v>
      </c>
      <c r="BO56" s="131">
        <v>0</v>
      </c>
      <c r="BP56" s="131">
        <v>0</v>
      </c>
      <c r="BQ56" s="131">
        <v>0</v>
      </c>
      <c r="BR56" s="131">
        <v>0</v>
      </c>
      <c r="BS56" s="125">
        <v>22</v>
      </c>
      <c r="BT56" s="125">
        <v>23</v>
      </c>
      <c r="BU56" s="125">
        <v>30</v>
      </c>
      <c r="BV56" s="125" t="s">
        <v>263</v>
      </c>
      <c r="BW56" s="125" t="s">
        <v>264</v>
      </c>
      <c r="BX56" s="125" t="s">
        <v>265</v>
      </c>
      <c r="BY56" s="132">
        <v>0</v>
      </c>
      <c r="BZ56" s="132" t="s">
        <v>266</v>
      </c>
      <c r="CA56" s="125"/>
    </row>
    <row r="57" spans="1:79" ht="12.75" x14ac:dyDescent="0.2">
      <c r="A57" s="100" t="s">
        <v>233</v>
      </c>
      <c r="B57" s="238" t="s">
        <v>246</v>
      </c>
      <c r="C57" s="101">
        <v>3989</v>
      </c>
      <c r="D57" s="135" t="s">
        <v>267</v>
      </c>
      <c r="E57" s="103">
        <v>19</v>
      </c>
      <c r="F57" s="103">
        <v>1</v>
      </c>
      <c r="G57" s="103">
        <v>0</v>
      </c>
      <c r="H57" s="103">
        <v>1</v>
      </c>
      <c r="I57" s="103">
        <v>21</v>
      </c>
      <c r="J57" s="103">
        <v>0</v>
      </c>
      <c r="K57" s="103">
        <v>14</v>
      </c>
      <c r="L57" s="136">
        <v>1</v>
      </c>
      <c r="M57" s="136"/>
      <c r="N57" s="136"/>
      <c r="O57" s="136"/>
      <c r="P57" s="136">
        <v>2</v>
      </c>
      <c r="Q57" s="213"/>
      <c r="R57" s="136"/>
      <c r="S57" s="136"/>
      <c r="T57" s="136"/>
      <c r="U57" s="136"/>
      <c r="V57" s="136"/>
      <c r="W57" s="136"/>
      <c r="X57" s="136"/>
      <c r="Y57" s="136"/>
      <c r="Z57" s="136"/>
      <c r="AA57" s="136"/>
      <c r="AB57" s="136"/>
      <c r="AC57" s="136"/>
      <c r="AD57" s="136"/>
      <c r="AE57" s="136"/>
      <c r="AF57" s="136"/>
      <c r="AG57" s="136"/>
      <c r="AH57" s="136"/>
      <c r="AI57" s="136"/>
      <c r="AJ57" s="105">
        <v>522</v>
      </c>
      <c r="AK57" s="105"/>
      <c r="AL57" s="106">
        <v>0</v>
      </c>
      <c r="AM57" s="106">
        <v>0</v>
      </c>
      <c r="AN57" s="106">
        <v>1</v>
      </c>
      <c r="AO57" s="106">
        <v>0</v>
      </c>
      <c r="AP57" s="106">
        <v>2</v>
      </c>
      <c r="AQ57" s="106">
        <v>2</v>
      </c>
      <c r="AR57" s="105">
        <v>0</v>
      </c>
      <c r="AS57" s="105">
        <v>0</v>
      </c>
      <c r="AT57" s="105">
        <v>0</v>
      </c>
      <c r="AU57" s="105">
        <v>0</v>
      </c>
      <c r="AV57" s="137">
        <v>0</v>
      </c>
      <c r="AW57" s="107">
        <v>0</v>
      </c>
      <c r="AX57" s="107">
        <v>0</v>
      </c>
      <c r="AY57" s="107">
        <v>1</v>
      </c>
      <c r="AZ57" s="138">
        <v>0</v>
      </c>
      <c r="BA57" s="139">
        <v>0</v>
      </c>
      <c r="BB57" s="105">
        <v>0</v>
      </c>
      <c r="BC57" s="105">
        <v>0</v>
      </c>
      <c r="BD57" s="140">
        <v>0</v>
      </c>
      <c r="BE57" s="3">
        <v>0</v>
      </c>
      <c r="BF57" s="4">
        <v>0</v>
      </c>
      <c r="BG57" s="4">
        <v>0</v>
      </c>
      <c r="BH57" s="5">
        <v>0</v>
      </c>
      <c r="BI57" s="105">
        <v>0</v>
      </c>
      <c r="BJ57" s="105">
        <v>0</v>
      </c>
      <c r="BK57" s="105">
        <v>0</v>
      </c>
      <c r="BL57" s="105">
        <v>0</v>
      </c>
      <c r="BM57" s="105">
        <v>0</v>
      </c>
      <c r="BN57" s="108">
        <v>0</v>
      </c>
      <c r="BO57" s="108">
        <v>0</v>
      </c>
      <c r="BP57" s="108">
        <v>0</v>
      </c>
      <c r="BQ57" s="108">
        <v>0</v>
      </c>
      <c r="BR57" s="108">
        <v>0</v>
      </c>
      <c r="BS57" s="105" t="s">
        <v>268</v>
      </c>
      <c r="BT57" s="105">
        <v>0</v>
      </c>
      <c r="BU57" s="105" t="s">
        <v>269</v>
      </c>
      <c r="BV57" s="105"/>
      <c r="BW57" s="105"/>
      <c r="BX57" s="105"/>
      <c r="BY57" s="109"/>
      <c r="BZ57" s="109" t="s">
        <v>270</v>
      </c>
      <c r="CA57" s="105"/>
    </row>
    <row r="58" spans="1:79" ht="12.75" x14ac:dyDescent="0.2">
      <c r="A58" s="100" t="s">
        <v>234</v>
      </c>
      <c r="B58" s="238" t="s">
        <v>246</v>
      </c>
      <c r="C58" s="101">
        <v>3614</v>
      </c>
      <c r="D58" s="135" t="s">
        <v>271</v>
      </c>
      <c r="E58" s="103">
        <v>23</v>
      </c>
      <c r="F58" s="103">
        <v>1</v>
      </c>
      <c r="G58" s="103">
        <v>0</v>
      </c>
      <c r="H58" s="103">
        <v>0</v>
      </c>
      <c r="I58" s="103">
        <v>16</v>
      </c>
      <c r="J58" s="103">
        <v>0</v>
      </c>
      <c r="K58" s="103">
        <v>15</v>
      </c>
      <c r="L58" s="136">
        <v>2</v>
      </c>
      <c r="M58" s="136"/>
      <c r="N58" s="136"/>
      <c r="O58" s="136"/>
      <c r="P58" s="136"/>
      <c r="Q58" s="213"/>
      <c r="R58" s="136">
        <v>1</v>
      </c>
      <c r="S58" s="136"/>
      <c r="T58" s="136"/>
      <c r="U58" s="136"/>
      <c r="V58" s="136"/>
      <c r="W58" s="136"/>
      <c r="X58" s="136"/>
      <c r="Y58" s="136"/>
      <c r="Z58" s="136"/>
      <c r="AA58" s="136"/>
      <c r="AB58" s="136"/>
      <c r="AC58" s="136"/>
      <c r="AD58" s="136"/>
      <c r="AE58" s="136"/>
      <c r="AF58" s="136"/>
      <c r="AG58" s="136"/>
      <c r="AH58" s="136"/>
      <c r="AI58" s="136"/>
      <c r="AJ58" s="105">
        <v>400</v>
      </c>
      <c r="AK58" s="105">
        <v>71</v>
      </c>
      <c r="AL58" s="106">
        <v>1</v>
      </c>
      <c r="AM58" s="106">
        <v>0</v>
      </c>
      <c r="AN58" s="106">
        <v>4</v>
      </c>
      <c r="AO58" s="106">
        <v>0</v>
      </c>
      <c r="AP58" s="106">
        <v>0</v>
      </c>
      <c r="AQ58" s="106">
        <v>2</v>
      </c>
      <c r="AR58" s="105">
        <v>0</v>
      </c>
      <c r="AS58" s="105">
        <v>0</v>
      </c>
      <c r="AT58" s="105">
        <v>0</v>
      </c>
      <c r="AU58" s="105">
        <v>0</v>
      </c>
      <c r="AV58" s="137">
        <v>1</v>
      </c>
      <c r="AW58" s="107">
        <v>0</v>
      </c>
      <c r="AX58" s="107">
        <v>0</v>
      </c>
      <c r="AY58" s="107">
        <v>0</v>
      </c>
      <c r="AZ58" s="138">
        <v>3</v>
      </c>
      <c r="BA58" s="139">
        <v>0</v>
      </c>
      <c r="BB58" s="105">
        <v>0</v>
      </c>
      <c r="BC58" s="105">
        <v>0</v>
      </c>
      <c r="BD58" s="140">
        <v>0</v>
      </c>
      <c r="BE58" s="3">
        <v>0</v>
      </c>
      <c r="BF58" s="4">
        <v>0</v>
      </c>
      <c r="BG58" s="4">
        <v>0</v>
      </c>
      <c r="BH58" s="5">
        <v>0</v>
      </c>
      <c r="BI58" s="105">
        <v>0</v>
      </c>
      <c r="BJ58" s="105">
        <v>0</v>
      </c>
      <c r="BK58" s="105">
        <v>0</v>
      </c>
      <c r="BL58" s="105">
        <v>0</v>
      </c>
      <c r="BM58" s="105">
        <v>0</v>
      </c>
      <c r="BN58" s="108">
        <v>0</v>
      </c>
      <c r="BO58" s="108">
        <v>0</v>
      </c>
      <c r="BP58" s="108">
        <v>0</v>
      </c>
      <c r="BQ58" s="108">
        <v>0</v>
      </c>
      <c r="BR58" s="108">
        <v>0</v>
      </c>
      <c r="BS58" s="105" t="s">
        <v>272</v>
      </c>
      <c r="BT58" s="105" t="s">
        <v>273</v>
      </c>
      <c r="BU58" s="105" t="s">
        <v>274</v>
      </c>
      <c r="BV58" s="105"/>
      <c r="BW58" s="105" t="s">
        <v>275</v>
      </c>
      <c r="BX58" s="105" t="s">
        <v>276</v>
      </c>
      <c r="BY58" s="109"/>
      <c r="BZ58" s="109" t="s">
        <v>277</v>
      </c>
      <c r="CA58" s="105"/>
    </row>
    <row r="59" spans="1:79" ht="12.75" x14ac:dyDescent="0.2">
      <c r="A59" s="100" t="s">
        <v>235</v>
      </c>
      <c r="B59" s="238" t="s">
        <v>246</v>
      </c>
      <c r="C59" s="101">
        <v>3977</v>
      </c>
      <c r="D59" s="135" t="s">
        <v>278</v>
      </c>
      <c r="E59" s="103">
        <v>35</v>
      </c>
      <c r="F59" s="103">
        <v>2</v>
      </c>
      <c r="G59" s="103">
        <v>4</v>
      </c>
      <c r="H59" s="103">
        <v>0</v>
      </c>
      <c r="I59" s="103">
        <v>43</v>
      </c>
      <c r="J59" s="103">
        <v>39</v>
      </c>
      <c r="K59" s="103">
        <v>8</v>
      </c>
      <c r="L59" s="136">
        <v>10</v>
      </c>
      <c r="M59" s="136"/>
      <c r="N59" s="136">
        <v>2</v>
      </c>
      <c r="O59" s="136"/>
      <c r="P59" s="136"/>
      <c r="Q59" s="213"/>
      <c r="R59" s="136">
        <v>1</v>
      </c>
      <c r="S59" s="136"/>
      <c r="T59" s="136">
        <v>1</v>
      </c>
      <c r="U59" s="136"/>
      <c r="V59" s="136"/>
      <c r="W59" s="136"/>
      <c r="X59" s="136"/>
      <c r="Y59" s="136"/>
      <c r="Z59" s="136"/>
      <c r="AA59" s="136"/>
      <c r="AB59" s="136"/>
      <c r="AC59" s="136"/>
      <c r="AD59" s="136"/>
      <c r="AE59" s="136"/>
      <c r="AF59" s="136"/>
      <c r="AG59" s="136"/>
      <c r="AH59" s="136"/>
      <c r="AI59" s="136"/>
      <c r="AJ59" s="105">
        <v>1664</v>
      </c>
      <c r="AK59" s="105">
        <v>108</v>
      </c>
      <c r="AL59" s="106">
        <v>0</v>
      </c>
      <c r="AM59" s="106">
        <v>0</v>
      </c>
      <c r="AN59" s="106">
        <v>7</v>
      </c>
      <c r="AO59" s="106">
        <v>1</v>
      </c>
      <c r="AP59" s="106">
        <v>0</v>
      </c>
      <c r="AQ59" s="106">
        <v>4</v>
      </c>
      <c r="AR59" s="105"/>
      <c r="AS59" s="105"/>
      <c r="AT59" s="105"/>
      <c r="AU59" s="105"/>
      <c r="AV59" s="137">
        <v>1</v>
      </c>
      <c r="AW59" s="107"/>
      <c r="AX59" s="107"/>
      <c r="AY59" s="107"/>
      <c r="AZ59" s="138"/>
      <c r="BA59" s="139">
        <v>1</v>
      </c>
      <c r="BB59" s="105"/>
      <c r="BC59" s="105"/>
      <c r="BD59" s="140"/>
      <c r="BE59" s="3"/>
      <c r="BF59" s="4"/>
      <c r="BG59" s="4"/>
      <c r="BH59" s="5"/>
      <c r="BI59" s="105"/>
      <c r="BJ59" s="105"/>
      <c r="BK59" s="105"/>
      <c r="BL59" s="105"/>
      <c r="BM59" s="105">
        <v>0</v>
      </c>
      <c r="BN59" s="108"/>
      <c r="BO59" s="108"/>
      <c r="BP59" s="108"/>
      <c r="BQ59" s="108"/>
      <c r="BR59" s="108"/>
      <c r="BS59" s="105"/>
      <c r="BT59" s="105"/>
      <c r="BU59" s="105"/>
      <c r="BV59" s="105"/>
      <c r="BW59" s="105"/>
      <c r="BX59" s="105"/>
      <c r="BY59" s="109"/>
      <c r="BZ59" s="109" t="s">
        <v>277</v>
      </c>
      <c r="CA59" s="105"/>
    </row>
    <row r="60" spans="1:79" ht="12.75" x14ac:dyDescent="0.2">
      <c r="A60" s="100" t="s">
        <v>236</v>
      </c>
      <c r="B60" s="238" t="s">
        <v>246</v>
      </c>
      <c r="C60" s="101">
        <v>3602</v>
      </c>
      <c r="D60" s="135" t="s">
        <v>279</v>
      </c>
      <c r="E60" s="103">
        <v>32</v>
      </c>
      <c r="F60" s="103">
        <v>3</v>
      </c>
      <c r="G60" s="103">
        <v>8</v>
      </c>
      <c r="H60" s="103">
        <v>7</v>
      </c>
      <c r="I60" s="103">
        <v>13</v>
      </c>
      <c r="J60" s="103">
        <v>1</v>
      </c>
      <c r="K60" s="103">
        <v>30</v>
      </c>
      <c r="L60" s="136">
        <v>4</v>
      </c>
      <c r="M60" s="136">
        <v>0</v>
      </c>
      <c r="N60" s="136">
        <v>0</v>
      </c>
      <c r="O60" s="136">
        <v>0</v>
      </c>
      <c r="P60" s="136">
        <v>2</v>
      </c>
      <c r="Q60" s="213">
        <v>0</v>
      </c>
      <c r="R60" s="136">
        <v>0</v>
      </c>
      <c r="S60" s="136">
        <v>0</v>
      </c>
      <c r="T60" s="136">
        <v>0</v>
      </c>
      <c r="U60" s="136">
        <v>0</v>
      </c>
      <c r="V60" s="136">
        <v>0</v>
      </c>
      <c r="W60" s="136">
        <v>0</v>
      </c>
      <c r="X60" s="136">
        <v>0</v>
      </c>
      <c r="Y60" s="136">
        <v>0</v>
      </c>
      <c r="Z60" s="136">
        <v>0</v>
      </c>
      <c r="AA60" s="136">
        <v>0</v>
      </c>
      <c r="AB60" s="136">
        <v>0</v>
      </c>
      <c r="AC60" s="136">
        <v>0</v>
      </c>
      <c r="AD60" s="136">
        <v>6</v>
      </c>
      <c r="AE60" s="136">
        <v>0</v>
      </c>
      <c r="AF60" s="136">
        <v>0</v>
      </c>
      <c r="AG60" s="136">
        <v>0</v>
      </c>
      <c r="AH60" s="136">
        <v>0</v>
      </c>
      <c r="AI60" s="136">
        <v>0</v>
      </c>
      <c r="AJ60" s="105">
        <v>3411</v>
      </c>
      <c r="AK60" s="105">
        <v>4270</v>
      </c>
      <c r="AL60" s="106">
        <v>3</v>
      </c>
      <c r="AM60" s="106">
        <v>0</v>
      </c>
      <c r="AN60" s="106">
        <v>7</v>
      </c>
      <c r="AO60" s="106">
        <v>8</v>
      </c>
      <c r="AP60" s="106">
        <v>2</v>
      </c>
      <c r="AQ60" s="106">
        <v>1</v>
      </c>
      <c r="AR60" s="105">
        <v>2</v>
      </c>
      <c r="AS60" s="105">
        <v>0</v>
      </c>
      <c r="AT60" s="105">
        <v>0</v>
      </c>
      <c r="AU60" s="105">
        <v>0</v>
      </c>
      <c r="AV60" s="137">
        <v>0</v>
      </c>
      <c r="AW60" s="107">
        <v>0</v>
      </c>
      <c r="AX60" s="107">
        <v>0</v>
      </c>
      <c r="AY60" s="107">
        <v>0</v>
      </c>
      <c r="AZ60" s="138">
        <v>0</v>
      </c>
      <c r="BA60" s="139">
        <v>0</v>
      </c>
      <c r="BB60" s="105">
        <v>0</v>
      </c>
      <c r="BC60" s="105">
        <v>0</v>
      </c>
      <c r="BD60" s="140">
        <v>0</v>
      </c>
      <c r="BE60" s="3">
        <v>174998</v>
      </c>
      <c r="BF60" s="4">
        <v>0</v>
      </c>
      <c r="BG60" s="4">
        <v>0</v>
      </c>
      <c r="BH60" s="5">
        <v>0</v>
      </c>
      <c r="BI60" s="105">
        <v>0</v>
      </c>
      <c r="BJ60" s="105">
        <v>0</v>
      </c>
      <c r="BK60" s="105">
        <v>0</v>
      </c>
      <c r="BL60" s="105">
        <v>0</v>
      </c>
      <c r="BM60" s="105">
        <v>0</v>
      </c>
      <c r="BN60" s="108">
        <v>0</v>
      </c>
      <c r="BO60" s="108">
        <v>0</v>
      </c>
      <c r="BP60" s="108">
        <v>0</v>
      </c>
      <c r="BQ60" s="108">
        <v>0</v>
      </c>
      <c r="BR60" s="108">
        <v>0</v>
      </c>
      <c r="BS60" s="105"/>
      <c r="BT60" s="105"/>
      <c r="BU60" s="105">
        <v>33</v>
      </c>
      <c r="BV60" s="105">
        <v>60</v>
      </c>
      <c r="BW60" s="105">
        <v>45</v>
      </c>
      <c r="BX60" s="105">
        <v>45.3</v>
      </c>
      <c r="BY60" s="109">
        <v>0</v>
      </c>
      <c r="BZ60" s="109">
        <v>0</v>
      </c>
      <c r="CA60" s="105">
        <v>0</v>
      </c>
    </row>
    <row r="61" spans="1:79" ht="12.75" x14ac:dyDescent="0.2">
      <c r="A61" s="100" t="s">
        <v>237</v>
      </c>
      <c r="B61" s="238" t="s">
        <v>246</v>
      </c>
      <c r="C61" s="101">
        <v>3603</v>
      </c>
      <c r="D61" s="135" t="s">
        <v>280</v>
      </c>
      <c r="E61" s="103">
        <v>16</v>
      </c>
      <c r="F61" s="103">
        <v>2</v>
      </c>
      <c r="G61" s="103">
        <v>0</v>
      </c>
      <c r="H61" s="103">
        <v>0</v>
      </c>
      <c r="I61" s="103">
        <v>5</v>
      </c>
      <c r="J61" s="103">
        <v>0</v>
      </c>
      <c r="K61" s="103">
        <v>0</v>
      </c>
      <c r="L61" s="136">
        <v>1</v>
      </c>
      <c r="M61" s="136"/>
      <c r="N61" s="136">
        <v>1</v>
      </c>
      <c r="O61" s="136"/>
      <c r="P61" s="136"/>
      <c r="Q61" s="213"/>
      <c r="R61" s="136"/>
      <c r="S61" s="136"/>
      <c r="T61" s="136"/>
      <c r="U61" s="136"/>
      <c r="V61" s="136"/>
      <c r="W61" s="136"/>
      <c r="X61" s="136"/>
      <c r="Y61" s="136"/>
      <c r="Z61" s="136"/>
      <c r="AA61" s="136"/>
      <c r="AB61" s="136"/>
      <c r="AC61" s="136"/>
      <c r="AD61" s="136"/>
      <c r="AE61" s="136"/>
      <c r="AF61" s="136"/>
      <c r="AG61" s="136"/>
      <c r="AH61" s="136"/>
      <c r="AI61" s="136"/>
      <c r="AJ61" s="105">
        <v>214</v>
      </c>
      <c r="AK61" s="105"/>
      <c r="AL61" s="106">
        <v>0</v>
      </c>
      <c r="AM61" s="106">
        <v>0</v>
      </c>
      <c r="AN61" s="106">
        <v>1</v>
      </c>
      <c r="AO61" s="106">
        <v>0</v>
      </c>
      <c r="AP61" s="106">
        <v>0</v>
      </c>
      <c r="AQ61" s="106">
        <v>1</v>
      </c>
      <c r="AR61" s="105">
        <v>2</v>
      </c>
      <c r="AS61" s="105">
        <v>0</v>
      </c>
      <c r="AT61" s="105">
        <v>0</v>
      </c>
      <c r="AU61" s="105">
        <v>0</v>
      </c>
      <c r="AV61" s="137">
        <v>0</v>
      </c>
      <c r="AW61" s="107">
        <v>0</v>
      </c>
      <c r="AX61" s="107">
        <v>0</v>
      </c>
      <c r="AY61" s="107">
        <v>0</v>
      </c>
      <c r="AZ61" s="138">
        <v>0</v>
      </c>
      <c r="BA61" s="139">
        <v>0</v>
      </c>
      <c r="BB61" s="105">
        <v>0</v>
      </c>
      <c r="BC61" s="105">
        <v>0</v>
      </c>
      <c r="BD61" s="140">
        <v>0</v>
      </c>
      <c r="BE61" s="3">
        <v>0</v>
      </c>
      <c r="BF61" s="4">
        <v>0</v>
      </c>
      <c r="BG61" s="4">
        <v>0</v>
      </c>
      <c r="BH61" s="5">
        <v>0</v>
      </c>
      <c r="BI61" s="105">
        <v>0</v>
      </c>
      <c r="BJ61" s="105">
        <v>0</v>
      </c>
      <c r="BK61" s="105">
        <v>0</v>
      </c>
      <c r="BL61" s="105">
        <v>0</v>
      </c>
      <c r="BM61" s="105">
        <v>1</v>
      </c>
      <c r="BN61" s="108">
        <v>0</v>
      </c>
      <c r="BO61" s="108">
        <v>0</v>
      </c>
      <c r="BP61" s="108">
        <v>0</v>
      </c>
      <c r="BQ61" s="108">
        <v>0</v>
      </c>
      <c r="BR61" s="108">
        <v>0</v>
      </c>
      <c r="BS61" s="105">
        <v>32</v>
      </c>
      <c r="BT61" s="105">
        <v>28</v>
      </c>
      <c r="BU61" s="105" t="s">
        <v>281</v>
      </c>
      <c r="BV61" s="105"/>
      <c r="BW61" s="105"/>
      <c r="BX61" s="105"/>
      <c r="BY61" s="109"/>
      <c r="BZ61" s="109"/>
      <c r="CA61" s="105"/>
    </row>
    <row r="62" spans="1:79" ht="12.75" x14ac:dyDescent="0.2">
      <c r="A62" s="100" t="s">
        <v>238</v>
      </c>
      <c r="B62" s="238" t="s">
        <v>246</v>
      </c>
      <c r="C62" s="101">
        <v>3607</v>
      </c>
      <c r="D62" s="135" t="s">
        <v>282</v>
      </c>
      <c r="E62" s="103">
        <v>31</v>
      </c>
      <c r="F62" s="103">
        <v>0</v>
      </c>
      <c r="G62" s="103">
        <v>2</v>
      </c>
      <c r="H62" s="103">
        <v>0</v>
      </c>
      <c r="I62" s="103">
        <v>35</v>
      </c>
      <c r="J62" s="103">
        <v>0</v>
      </c>
      <c r="K62" s="103">
        <v>0</v>
      </c>
      <c r="L62" s="136">
        <v>2</v>
      </c>
      <c r="M62" s="136"/>
      <c r="N62" s="136">
        <v>1</v>
      </c>
      <c r="O62" s="136"/>
      <c r="P62" s="136"/>
      <c r="Q62" s="213"/>
      <c r="R62" s="136"/>
      <c r="S62" s="136"/>
      <c r="T62" s="136"/>
      <c r="U62" s="136"/>
      <c r="V62" s="136"/>
      <c r="W62" s="136"/>
      <c r="X62" s="136"/>
      <c r="Y62" s="136"/>
      <c r="Z62" s="136"/>
      <c r="AA62" s="136"/>
      <c r="AB62" s="136"/>
      <c r="AC62" s="136"/>
      <c r="AD62" s="136"/>
      <c r="AE62" s="136"/>
      <c r="AF62" s="136"/>
      <c r="AG62" s="136"/>
      <c r="AH62" s="136"/>
      <c r="AI62" s="136"/>
      <c r="AJ62" s="105">
        <v>966</v>
      </c>
      <c r="AK62" s="105"/>
      <c r="AL62" s="106">
        <v>0</v>
      </c>
      <c r="AM62" s="106">
        <v>0</v>
      </c>
      <c r="AN62" s="106">
        <v>0</v>
      </c>
      <c r="AO62" s="106">
        <v>0</v>
      </c>
      <c r="AP62" s="106">
        <v>0</v>
      </c>
      <c r="AQ62" s="106">
        <v>1</v>
      </c>
      <c r="AR62" s="105"/>
      <c r="AS62" s="105">
        <v>0</v>
      </c>
      <c r="AT62" s="105">
        <v>0</v>
      </c>
      <c r="AU62" s="105">
        <v>0</v>
      </c>
      <c r="AV62" s="137">
        <v>0</v>
      </c>
      <c r="AW62" s="107">
        <v>0</v>
      </c>
      <c r="AX62" s="107">
        <v>0</v>
      </c>
      <c r="AY62" s="107">
        <v>0</v>
      </c>
      <c r="AZ62" s="138">
        <v>0</v>
      </c>
      <c r="BA62" s="139">
        <v>1</v>
      </c>
      <c r="BB62" s="105">
        <v>0</v>
      </c>
      <c r="BC62" s="105">
        <v>1</v>
      </c>
      <c r="BD62" s="140">
        <v>0</v>
      </c>
      <c r="BE62" s="3">
        <v>50000</v>
      </c>
      <c r="BF62" s="4"/>
      <c r="BG62" s="4">
        <v>125000</v>
      </c>
      <c r="BH62" s="5">
        <v>0</v>
      </c>
      <c r="BI62" s="105">
        <v>0</v>
      </c>
      <c r="BJ62" s="105">
        <v>0</v>
      </c>
      <c r="BK62" s="105">
        <v>0</v>
      </c>
      <c r="BL62" s="105">
        <v>0</v>
      </c>
      <c r="BM62" s="105">
        <v>0</v>
      </c>
      <c r="BN62" s="108">
        <v>0</v>
      </c>
      <c r="BO62" s="108">
        <v>0</v>
      </c>
      <c r="BP62" s="108">
        <v>0</v>
      </c>
      <c r="BQ62" s="108">
        <v>0</v>
      </c>
      <c r="BR62" s="108">
        <v>0</v>
      </c>
      <c r="BS62" s="105"/>
      <c r="BT62" s="105"/>
      <c r="BU62" s="105">
        <v>30</v>
      </c>
      <c r="BV62" s="105">
        <v>30</v>
      </c>
      <c r="BW62" s="105">
        <v>30</v>
      </c>
      <c r="BX62" s="105"/>
      <c r="BY62" s="109">
        <v>0</v>
      </c>
      <c r="BZ62" s="109">
        <v>0</v>
      </c>
      <c r="CA62" s="105">
        <v>0</v>
      </c>
    </row>
    <row r="63" spans="1:79" ht="12.75" x14ac:dyDescent="0.2">
      <c r="A63" s="146" t="s">
        <v>239</v>
      </c>
      <c r="B63" s="238" t="s">
        <v>246</v>
      </c>
      <c r="C63" s="147">
        <v>7417</v>
      </c>
      <c r="D63" s="148" t="s">
        <v>283</v>
      </c>
      <c r="E63" s="103">
        <v>19</v>
      </c>
      <c r="F63" s="103">
        <v>1</v>
      </c>
      <c r="G63" s="103">
        <v>3</v>
      </c>
      <c r="H63" s="103">
        <v>7</v>
      </c>
      <c r="I63" s="103">
        <v>9</v>
      </c>
      <c r="J63" s="103">
        <v>0</v>
      </c>
      <c r="K63" s="103">
        <v>2</v>
      </c>
      <c r="L63" s="10">
        <v>7</v>
      </c>
      <c r="M63" s="10"/>
      <c r="N63" s="10"/>
      <c r="O63" s="10"/>
      <c r="P63" s="10"/>
      <c r="Q63" s="9"/>
      <c r="R63" s="10"/>
      <c r="S63" s="10"/>
      <c r="T63" s="10"/>
      <c r="U63" s="10"/>
      <c r="V63" s="10"/>
      <c r="W63" s="10"/>
      <c r="X63" s="10"/>
      <c r="Y63" s="10"/>
      <c r="Z63" s="10"/>
      <c r="AA63" s="10"/>
      <c r="AB63" s="10"/>
      <c r="AC63" s="10"/>
      <c r="AD63" s="10"/>
      <c r="AE63" s="10"/>
      <c r="AF63" s="10"/>
      <c r="AG63" s="10"/>
      <c r="AH63" s="10"/>
      <c r="AI63" s="10"/>
      <c r="AJ63" s="10">
        <v>125</v>
      </c>
      <c r="AK63" s="10">
        <v>50</v>
      </c>
      <c r="AL63" s="10">
        <v>0</v>
      </c>
      <c r="AM63" s="10">
        <v>0</v>
      </c>
      <c r="AN63" s="10">
        <v>1</v>
      </c>
      <c r="AO63" s="10">
        <v>0</v>
      </c>
      <c r="AP63" s="10">
        <v>1</v>
      </c>
      <c r="AQ63" s="10">
        <v>1</v>
      </c>
      <c r="AR63" s="10">
        <v>3</v>
      </c>
      <c r="AS63" s="10">
        <v>0</v>
      </c>
      <c r="AT63" s="10">
        <v>0</v>
      </c>
      <c r="AU63" s="10">
        <v>0</v>
      </c>
      <c r="AV63" s="149">
        <v>0</v>
      </c>
      <c r="AW63" s="10">
        <v>0</v>
      </c>
      <c r="AX63" s="10">
        <v>0</v>
      </c>
      <c r="AY63" s="10">
        <v>0</v>
      </c>
      <c r="AZ63" s="150">
        <v>0</v>
      </c>
      <c r="BA63" s="149">
        <v>5</v>
      </c>
      <c r="BB63" s="10">
        <v>1</v>
      </c>
      <c r="BC63" s="10">
        <v>0</v>
      </c>
      <c r="BD63" s="150">
        <v>0</v>
      </c>
      <c r="BE63" s="9">
        <v>80000</v>
      </c>
      <c r="BF63" s="10">
        <v>0</v>
      </c>
      <c r="BG63" s="10">
        <v>0</v>
      </c>
      <c r="BH63" s="11">
        <v>0</v>
      </c>
      <c r="BI63" s="10">
        <v>0</v>
      </c>
      <c r="BJ63" s="10">
        <v>0</v>
      </c>
      <c r="BK63" s="10">
        <v>0</v>
      </c>
      <c r="BL63" s="10">
        <v>0</v>
      </c>
      <c r="BM63" s="10">
        <v>0</v>
      </c>
      <c r="BN63" s="10">
        <v>0</v>
      </c>
      <c r="BO63" s="10">
        <v>0</v>
      </c>
      <c r="BP63" s="10">
        <v>0</v>
      </c>
      <c r="BQ63" s="10">
        <v>0</v>
      </c>
      <c r="BR63" s="10">
        <v>0</v>
      </c>
      <c r="BS63" s="10"/>
      <c r="BT63" s="10">
        <v>29.4</v>
      </c>
      <c r="BU63" s="10">
        <v>33.979999999999997</v>
      </c>
      <c r="BV63" s="10"/>
      <c r="BW63" s="10"/>
      <c r="BX63" s="10"/>
      <c r="BY63" s="151"/>
      <c r="BZ63" s="151"/>
      <c r="CA63" s="10"/>
    </row>
    <row r="64" spans="1:79" ht="12.75" x14ac:dyDescent="0.2">
      <c r="A64" s="100" t="s">
        <v>240</v>
      </c>
      <c r="B64" s="238" t="s">
        <v>246</v>
      </c>
      <c r="C64" s="101">
        <v>3612</v>
      </c>
      <c r="D64" s="135" t="s">
        <v>284</v>
      </c>
      <c r="E64" s="103">
        <v>13</v>
      </c>
      <c r="F64" s="103">
        <v>0</v>
      </c>
      <c r="G64" s="103">
        <v>1</v>
      </c>
      <c r="H64" s="103">
        <v>0</v>
      </c>
      <c r="I64" s="103">
        <v>2</v>
      </c>
      <c r="J64" s="103">
        <v>1</v>
      </c>
      <c r="K64" s="103">
        <v>17</v>
      </c>
      <c r="L64" s="136"/>
      <c r="M64" s="136"/>
      <c r="N64" s="136"/>
      <c r="O64" s="136"/>
      <c r="P64" s="136"/>
      <c r="Q64" s="213"/>
      <c r="R64" s="136"/>
      <c r="S64" s="136"/>
      <c r="T64" s="136"/>
      <c r="U64" s="136"/>
      <c r="V64" s="136"/>
      <c r="W64" s="136"/>
      <c r="X64" s="136"/>
      <c r="Y64" s="136"/>
      <c r="Z64" s="136"/>
      <c r="AA64" s="136"/>
      <c r="AB64" s="136"/>
      <c r="AC64" s="136"/>
      <c r="AD64" s="136"/>
      <c r="AE64" s="136"/>
      <c r="AF64" s="136"/>
      <c r="AG64" s="136"/>
      <c r="AH64" s="136"/>
      <c r="AI64" s="136"/>
      <c r="AJ64" s="105">
        <v>176</v>
      </c>
      <c r="AK64" s="105"/>
      <c r="AL64" s="106">
        <v>0</v>
      </c>
      <c r="AM64" s="106">
        <v>0</v>
      </c>
      <c r="AN64" s="106">
        <v>1</v>
      </c>
      <c r="AO64" s="106">
        <v>1</v>
      </c>
      <c r="AP64" s="106">
        <v>0</v>
      </c>
      <c r="AQ64" s="106">
        <v>2</v>
      </c>
      <c r="AR64" s="105">
        <v>2</v>
      </c>
      <c r="AS64" s="105">
        <v>0</v>
      </c>
      <c r="AT64" s="105">
        <v>0</v>
      </c>
      <c r="AU64" s="105">
        <v>0</v>
      </c>
      <c r="AV64" s="137">
        <v>0</v>
      </c>
      <c r="AW64" s="107">
        <v>0</v>
      </c>
      <c r="AX64" s="107">
        <v>0</v>
      </c>
      <c r="AY64" s="107">
        <v>0</v>
      </c>
      <c r="AZ64" s="138">
        <v>0</v>
      </c>
      <c r="BA64" s="139">
        <v>1</v>
      </c>
      <c r="BB64" s="105">
        <v>0</v>
      </c>
      <c r="BC64" s="105">
        <v>0</v>
      </c>
      <c r="BD64" s="140">
        <v>0</v>
      </c>
      <c r="BE64" s="3">
        <v>30000</v>
      </c>
      <c r="BF64" s="4">
        <v>0</v>
      </c>
      <c r="BG64" s="4">
        <v>0</v>
      </c>
      <c r="BH64" s="5">
        <v>0</v>
      </c>
      <c r="BI64" s="105">
        <v>0</v>
      </c>
      <c r="BJ64" s="105">
        <v>0</v>
      </c>
      <c r="BK64" s="105">
        <v>0</v>
      </c>
      <c r="BL64" s="105">
        <v>0</v>
      </c>
      <c r="BM64" s="105">
        <v>0</v>
      </c>
      <c r="BN64" s="108">
        <v>0</v>
      </c>
      <c r="BO64" s="108">
        <v>0</v>
      </c>
      <c r="BP64" s="108">
        <v>0</v>
      </c>
      <c r="BQ64" s="108">
        <v>0</v>
      </c>
      <c r="BR64" s="108">
        <v>0</v>
      </c>
      <c r="BS64" s="105">
        <v>30</v>
      </c>
      <c r="BT64" s="105">
        <v>0</v>
      </c>
      <c r="BU64" s="105">
        <v>0</v>
      </c>
      <c r="BV64" s="105"/>
      <c r="BW64" s="105"/>
      <c r="BX64" s="105"/>
      <c r="BY64" s="109"/>
      <c r="BZ64" s="109"/>
      <c r="CA64" s="105"/>
    </row>
    <row r="65" spans="1:79" ht="12.75" x14ac:dyDescent="0.2">
      <c r="A65" s="100" t="s">
        <v>241</v>
      </c>
      <c r="B65" s="238" t="s">
        <v>246</v>
      </c>
      <c r="C65" s="101">
        <v>3564</v>
      </c>
      <c r="D65" s="135" t="s">
        <v>285</v>
      </c>
      <c r="E65" s="103">
        <v>19</v>
      </c>
      <c r="F65" s="103">
        <v>1</v>
      </c>
      <c r="G65" s="103">
        <v>6</v>
      </c>
      <c r="H65" s="103">
        <v>0</v>
      </c>
      <c r="I65" s="103">
        <v>5</v>
      </c>
      <c r="J65" s="103">
        <v>1</v>
      </c>
      <c r="K65" s="103">
        <v>8</v>
      </c>
      <c r="L65" s="136">
        <v>5</v>
      </c>
      <c r="M65" s="136"/>
      <c r="N65" s="136"/>
      <c r="O65" s="136"/>
      <c r="P65" s="136"/>
      <c r="Q65" s="213"/>
      <c r="R65" s="136"/>
      <c r="S65" s="136"/>
      <c r="T65" s="136"/>
      <c r="U65" s="136"/>
      <c r="V65" s="136"/>
      <c r="W65" s="136"/>
      <c r="X65" s="136"/>
      <c r="Y65" s="136"/>
      <c r="Z65" s="136"/>
      <c r="AA65" s="136"/>
      <c r="AB65" s="136">
        <v>1</v>
      </c>
      <c r="AC65" s="136"/>
      <c r="AD65" s="136"/>
      <c r="AE65" s="136"/>
      <c r="AF65" s="136"/>
      <c r="AG65" s="136"/>
      <c r="AH65" s="136"/>
      <c r="AI65" s="136"/>
      <c r="AJ65" s="105">
        <v>270</v>
      </c>
      <c r="AK65" s="105">
        <v>65</v>
      </c>
      <c r="AL65" s="106"/>
      <c r="AM65" s="106"/>
      <c r="AN65" s="106">
        <v>1</v>
      </c>
      <c r="AO65" s="106">
        <v>1</v>
      </c>
      <c r="AP65" s="106">
        <v>1</v>
      </c>
      <c r="AQ65" s="106">
        <v>1</v>
      </c>
      <c r="AR65" s="105"/>
      <c r="AS65" s="105"/>
      <c r="AT65" s="105"/>
      <c r="AU65" s="105"/>
      <c r="AV65" s="137">
        <v>1</v>
      </c>
      <c r="AW65" s="107"/>
      <c r="AX65" s="107"/>
      <c r="AY65" s="107"/>
      <c r="AZ65" s="138"/>
      <c r="BA65" s="139">
        <v>1</v>
      </c>
      <c r="BB65" s="105"/>
      <c r="BC65" s="105"/>
      <c r="BD65" s="140"/>
      <c r="BE65" s="3"/>
      <c r="BF65" s="4"/>
      <c r="BG65" s="4"/>
      <c r="BH65" s="5"/>
      <c r="BI65" s="105"/>
      <c r="BJ65" s="105"/>
      <c r="BK65" s="105"/>
      <c r="BL65" s="105"/>
      <c r="BM65" s="105">
        <v>1</v>
      </c>
      <c r="BN65" s="108"/>
      <c r="BO65" s="108"/>
      <c r="BP65" s="108"/>
      <c r="BQ65" s="108"/>
      <c r="BR65" s="108"/>
      <c r="BS65" s="105"/>
      <c r="BT65" s="105"/>
      <c r="BU65" s="105">
        <v>38.33</v>
      </c>
      <c r="BV65" s="105"/>
      <c r="BW65" s="105"/>
      <c r="BX65" s="105"/>
      <c r="BY65" s="109"/>
      <c r="BZ65" s="109"/>
      <c r="CA65" s="105"/>
    </row>
    <row r="66" spans="1:79" ht="12.75" x14ac:dyDescent="0.2">
      <c r="A66" s="100" t="s">
        <v>242</v>
      </c>
      <c r="B66" s="238" t="s">
        <v>246</v>
      </c>
      <c r="C66" s="101">
        <v>3567</v>
      </c>
      <c r="D66" s="135" t="s">
        <v>286</v>
      </c>
      <c r="E66" s="103">
        <v>1</v>
      </c>
      <c r="F66" s="103">
        <v>0</v>
      </c>
      <c r="G66" s="103">
        <v>0</v>
      </c>
      <c r="H66" s="103">
        <v>0</v>
      </c>
      <c r="I66" s="103">
        <v>0</v>
      </c>
      <c r="J66" s="103">
        <v>0</v>
      </c>
      <c r="K66" s="103">
        <v>2</v>
      </c>
      <c r="L66" s="136">
        <v>1</v>
      </c>
      <c r="M66" s="136"/>
      <c r="N66" s="136"/>
      <c r="O66" s="136"/>
      <c r="P66" s="136"/>
      <c r="Q66" s="213"/>
      <c r="R66" s="136"/>
      <c r="S66" s="136"/>
      <c r="T66" s="136"/>
      <c r="U66" s="136"/>
      <c r="V66" s="136"/>
      <c r="W66" s="136"/>
      <c r="X66" s="136"/>
      <c r="Y66" s="136"/>
      <c r="Z66" s="136"/>
      <c r="AA66" s="136"/>
      <c r="AB66" s="136"/>
      <c r="AC66" s="136"/>
      <c r="AD66" s="136"/>
      <c r="AE66" s="136"/>
      <c r="AF66" s="136"/>
      <c r="AG66" s="136"/>
      <c r="AH66" s="136"/>
      <c r="AI66" s="136"/>
      <c r="AJ66" s="105">
        <v>0</v>
      </c>
      <c r="AK66" s="105"/>
      <c r="AL66" s="106"/>
      <c r="AM66" s="106"/>
      <c r="AN66" s="106"/>
      <c r="AO66" s="106"/>
      <c r="AP66" s="106"/>
      <c r="AQ66" s="106"/>
      <c r="AR66" s="105">
        <v>2</v>
      </c>
      <c r="AS66" s="105">
        <v>1</v>
      </c>
      <c r="AT66" s="105"/>
      <c r="AU66" s="105"/>
      <c r="AV66" s="137"/>
      <c r="AW66" s="107"/>
      <c r="AX66" s="107"/>
      <c r="AY66" s="107"/>
      <c r="AZ66" s="138"/>
      <c r="BA66" s="139"/>
      <c r="BB66" s="105"/>
      <c r="BC66" s="105"/>
      <c r="BD66" s="140"/>
      <c r="BE66" s="3"/>
      <c r="BF66" s="4"/>
      <c r="BG66" s="4"/>
      <c r="BH66" s="5"/>
      <c r="BI66" s="105"/>
      <c r="BJ66" s="105"/>
      <c r="BK66" s="105"/>
      <c r="BL66" s="105"/>
      <c r="BM66" s="105"/>
      <c r="BN66" s="108"/>
      <c r="BO66" s="108"/>
      <c r="BP66" s="108"/>
      <c r="BQ66" s="108"/>
      <c r="BR66" s="108"/>
      <c r="BS66" s="105"/>
      <c r="BT66" s="105"/>
      <c r="BU66" s="105"/>
      <c r="BV66" s="105"/>
      <c r="BW66" s="105"/>
      <c r="BX66" s="105"/>
      <c r="BY66" s="109"/>
      <c r="BZ66" s="109"/>
      <c r="CA66" s="105"/>
    </row>
    <row r="67" spans="1:79" ht="12.75" x14ac:dyDescent="0.2">
      <c r="A67" s="100" t="s">
        <v>243</v>
      </c>
      <c r="B67" s="238" t="s">
        <v>246</v>
      </c>
      <c r="C67" s="101">
        <v>7427</v>
      </c>
      <c r="D67" s="135" t="s">
        <v>287</v>
      </c>
      <c r="E67" s="103">
        <v>3</v>
      </c>
      <c r="F67" s="103">
        <v>0</v>
      </c>
      <c r="G67" s="103">
        <v>0</v>
      </c>
      <c r="H67" s="103">
        <v>0</v>
      </c>
      <c r="I67" s="103">
        <v>1</v>
      </c>
      <c r="J67" s="103">
        <v>0</v>
      </c>
      <c r="K67" s="103">
        <v>0</v>
      </c>
      <c r="L67" s="136"/>
      <c r="M67" s="136"/>
      <c r="N67" s="136"/>
      <c r="O67" s="136"/>
      <c r="P67" s="136">
        <v>2</v>
      </c>
      <c r="Q67" s="213"/>
      <c r="R67" s="136"/>
      <c r="S67" s="136"/>
      <c r="T67" s="136"/>
      <c r="U67" s="136"/>
      <c r="V67" s="136"/>
      <c r="W67" s="136"/>
      <c r="X67" s="136"/>
      <c r="Y67" s="136"/>
      <c r="Z67" s="136"/>
      <c r="AA67" s="136"/>
      <c r="AB67" s="136"/>
      <c r="AC67" s="136"/>
      <c r="AD67" s="136"/>
      <c r="AE67" s="136"/>
      <c r="AF67" s="136"/>
      <c r="AG67" s="136"/>
      <c r="AH67" s="136"/>
      <c r="AI67" s="136"/>
      <c r="AJ67" s="105">
        <v>0</v>
      </c>
      <c r="AK67" s="105"/>
      <c r="AL67" s="106"/>
      <c r="AM67" s="106"/>
      <c r="AN67" s="106"/>
      <c r="AO67" s="106"/>
      <c r="AP67" s="106"/>
      <c r="AQ67" s="106"/>
      <c r="AR67" s="105"/>
      <c r="AS67" s="105"/>
      <c r="AT67" s="105"/>
      <c r="AU67" s="105"/>
      <c r="AV67" s="137"/>
      <c r="AW67" s="107"/>
      <c r="AX67" s="107"/>
      <c r="AY67" s="107"/>
      <c r="AZ67" s="138"/>
      <c r="BA67" s="139">
        <v>1</v>
      </c>
      <c r="BB67" s="105"/>
      <c r="BC67" s="105"/>
      <c r="BD67" s="140"/>
      <c r="BE67" s="3"/>
      <c r="BF67" s="4"/>
      <c r="BG67" s="4"/>
      <c r="BH67" s="5"/>
      <c r="BI67" s="105"/>
      <c r="BJ67" s="105"/>
      <c r="BK67" s="105"/>
      <c r="BL67" s="105"/>
      <c r="BM67" s="105"/>
      <c r="BN67" s="108"/>
      <c r="BO67" s="108"/>
      <c r="BP67" s="108"/>
      <c r="BQ67" s="108"/>
      <c r="BR67" s="108"/>
      <c r="BS67" s="105"/>
      <c r="BT67" s="105"/>
      <c r="BU67" s="105"/>
      <c r="BV67" s="105"/>
      <c r="BW67" s="105"/>
      <c r="BX67" s="105"/>
      <c r="BY67" s="109"/>
      <c r="BZ67" s="109"/>
      <c r="CA67" s="105"/>
    </row>
    <row r="68" spans="1:79" ht="12.75" x14ac:dyDescent="0.2">
      <c r="A68" s="100" t="s">
        <v>244</v>
      </c>
      <c r="B68" s="238" t="s">
        <v>246</v>
      </c>
      <c r="C68" s="101">
        <v>7426</v>
      </c>
      <c r="D68" s="135" t="s">
        <v>288</v>
      </c>
      <c r="E68" s="103">
        <v>3</v>
      </c>
      <c r="F68" s="103">
        <v>2</v>
      </c>
      <c r="G68" s="103">
        <v>0</v>
      </c>
      <c r="H68" s="103">
        <v>0</v>
      </c>
      <c r="I68" s="103">
        <v>2</v>
      </c>
      <c r="J68" s="103">
        <v>0</v>
      </c>
      <c r="K68" s="103">
        <v>0</v>
      </c>
      <c r="L68" s="136">
        <v>1</v>
      </c>
      <c r="M68" s="136"/>
      <c r="N68" s="136"/>
      <c r="O68" s="136"/>
      <c r="P68" s="136"/>
      <c r="Q68" s="213"/>
      <c r="R68" s="136"/>
      <c r="S68" s="136"/>
      <c r="T68" s="136"/>
      <c r="U68" s="136"/>
      <c r="V68" s="136"/>
      <c r="W68" s="136"/>
      <c r="X68" s="136"/>
      <c r="Y68" s="136"/>
      <c r="Z68" s="136"/>
      <c r="AA68" s="136"/>
      <c r="AB68" s="136"/>
      <c r="AC68" s="136"/>
      <c r="AD68" s="136"/>
      <c r="AE68" s="136"/>
      <c r="AF68" s="136"/>
      <c r="AG68" s="136"/>
      <c r="AH68" s="136"/>
      <c r="AI68" s="136"/>
      <c r="AJ68" s="105">
        <v>16</v>
      </c>
      <c r="AK68" s="105"/>
      <c r="AL68" s="106"/>
      <c r="AM68" s="106"/>
      <c r="AN68" s="106"/>
      <c r="AO68" s="106"/>
      <c r="AP68" s="106"/>
      <c r="AQ68" s="106"/>
      <c r="AR68" s="105">
        <v>1</v>
      </c>
      <c r="AS68" s="105"/>
      <c r="AT68" s="105"/>
      <c r="AU68" s="105"/>
      <c r="AV68" s="137"/>
      <c r="AW68" s="107"/>
      <c r="AX68" s="107"/>
      <c r="AY68" s="107"/>
      <c r="AZ68" s="138"/>
      <c r="BA68" s="139">
        <v>2</v>
      </c>
      <c r="BB68" s="105"/>
      <c r="BC68" s="105"/>
      <c r="BD68" s="140"/>
      <c r="BE68" s="3">
        <v>339999</v>
      </c>
      <c r="BF68" s="4"/>
      <c r="BG68" s="4"/>
      <c r="BH68" s="5"/>
      <c r="BI68" s="105"/>
      <c r="BJ68" s="105"/>
      <c r="BK68" s="105"/>
      <c r="BL68" s="105"/>
      <c r="BM68" s="105"/>
      <c r="BN68" s="108"/>
      <c r="BO68" s="108"/>
      <c r="BP68" s="108"/>
      <c r="BQ68" s="108"/>
      <c r="BR68" s="108"/>
      <c r="BS68" s="105"/>
      <c r="BT68" s="105"/>
      <c r="BU68" s="105"/>
      <c r="BV68" s="105"/>
      <c r="BW68" s="105"/>
      <c r="BX68" s="105"/>
      <c r="BY68" s="109"/>
      <c r="BZ68" s="109"/>
      <c r="CA68" s="105"/>
    </row>
    <row r="69" spans="1:79" ht="12.75" x14ac:dyDescent="0.2">
      <c r="A69" s="100" t="s">
        <v>245</v>
      </c>
      <c r="B69" s="238" t="s">
        <v>246</v>
      </c>
      <c r="C69" s="101"/>
      <c r="D69" s="102"/>
      <c r="E69" s="103">
        <v>0</v>
      </c>
      <c r="F69" s="103">
        <v>0</v>
      </c>
      <c r="G69" s="103">
        <v>0</v>
      </c>
      <c r="H69" s="103">
        <v>0</v>
      </c>
      <c r="I69" s="103">
        <v>0</v>
      </c>
      <c r="J69" s="103">
        <v>0</v>
      </c>
      <c r="K69" s="103">
        <v>0</v>
      </c>
      <c r="L69" s="136"/>
      <c r="M69" s="136"/>
      <c r="N69" s="136"/>
      <c r="O69" s="136"/>
      <c r="P69" s="152"/>
      <c r="Q69" s="215"/>
      <c r="R69" s="152"/>
      <c r="S69" s="152"/>
      <c r="T69" s="152"/>
      <c r="U69" s="152"/>
      <c r="V69" s="152"/>
      <c r="W69" s="152"/>
      <c r="X69" s="152"/>
      <c r="Y69" s="152"/>
      <c r="Z69" s="152"/>
      <c r="AA69" s="152"/>
      <c r="AB69" s="152"/>
      <c r="AC69" s="152"/>
      <c r="AD69" s="152"/>
      <c r="AE69" s="152"/>
      <c r="AF69" s="152"/>
      <c r="AG69" s="152"/>
      <c r="AH69" s="152"/>
      <c r="AI69" s="152"/>
      <c r="AJ69" s="105">
        <v>0</v>
      </c>
      <c r="AK69" s="105"/>
      <c r="AL69" s="106"/>
      <c r="AM69" s="106"/>
      <c r="AN69" s="106"/>
      <c r="AO69" s="106"/>
      <c r="AP69" s="106"/>
      <c r="AQ69" s="106"/>
      <c r="AR69" s="153"/>
      <c r="AS69" s="153"/>
      <c r="AT69" s="153"/>
      <c r="AU69" s="153"/>
      <c r="AV69" s="153"/>
      <c r="AW69" s="153"/>
      <c r="AX69" s="153"/>
      <c r="AY69" s="153"/>
      <c r="AZ69" s="153"/>
      <c r="BA69" s="153"/>
      <c r="BB69" s="153"/>
      <c r="BC69" s="153"/>
      <c r="BD69" s="153"/>
      <c r="BE69" s="153"/>
      <c r="BF69" s="153"/>
      <c r="BG69" s="153"/>
      <c r="BH69" s="153"/>
      <c r="BI69" s="153"/>
      <c r="BJ69" s="153"/>
      <c r="BK69" s="153"/>
      <c r="BL69" s="153"/>
      <c r="BM69" s="153"/>
      <c r="BN69" s="108"/>
      <c r="BO69" s="108"/>
      <c r="BP69" s="108"/>
      <c r="BQ69" s="108"/>
      <c r="BR69" s="108"/>
      <c r="BS69" s="153"/>
      <c r="BT69" s="153"/>
      <c r="BU69" s="153"/>
      <c r="BV69" s="153"/>
      <c r="BW69" s="153"/>
      <c r="BX69" s="153"/>
      <c r="BY69" s="153"/>
      <c r="BZ69" s="153"/>
      <c r="CA69" s="153"/>
    </row>
    <row r="70" spans="1:79" ht="12.75" x14ac:dyDescent="0.2">
      <c r="A70" s="133"/>
      <c r="B70" s="133"/>
      <c r="C70" s="2"/>
      <c r="D70" s="2" t="s">
        <v>167</v>
      </c>
      <c r="E70" s="154">
        <f t="shared" ref="E70:AK70" si="3">SUM(E49:E68)</f>
        <v>587</v>
      </c>
      <c r="F70" s="154">
        <f t="shared" si="3"/>
        <v>21</v>
      </c>
      <c r="G70" s="154">
        <f t="shared" si="3"/>
        <v>34</v>
      </c>
      <c r="H70" s="154">
        <f t="shared" si="3"/>
        <v>43</v>
      </c>
      <c r="I70" s="154">
        <f t="shared" si="3"/>
        <v>314</v>
      </c>
      <c r="J70" s="154">
        <f t="shared" si="3"/>
        <v>88</v>
      </c>
      <c r="K70" s="154">
        <f t="shared" si="3"/>
        <v>347</v>
      </c>
      <c r="L70" s="154">
        <f t="shared" si="3"/>
        <v>45</v>
      </c>
      <c r="M70" s="2">
        <f t="shared" si="3"/>
        <v>1</v>
      </c>
      <c r="N70" s="2">
        <f t="shared" si="3"/>
        <v>4</v>
      </c>
      <c r="O70" s="2">
        <f t="shared" si="3"/>
        <v>5</v>
      </c>
      <c r="P70" s="2">
        <f t="shared" si="3"/>
        <v>11</v>
      </c>
      <c r="Q70" s="155">
        <f t="shared" si="3"/>
        <v>0</v>
      </c>
      <c r="R70" s="2">
        <f t="shared" si="3"/>
        <v>4</v>
      </c>
      <c r="S70" s="2">
        <f t="shared" si="3"/>
        <v>0</v>
      </c>
      <c r="T70" s="2">
        <f t="shared" si="3"/>
        <v>1</v>
      </c>
      <c r="U70" s="2">
        <f t="shared" si="3"/>
        <v>0</v>
      </c>
      <c r="V70" s="2">
        <f t="shared" si="3"/>
        <v>0</v>
      </c>
      <c r="W70" s="2">
        <f t="shared" si="3"/>
        <v>0</v>
      </c>
      <c r="X70" s="2">
        <f t="shared" si="3"/>
        <v>0</v>
      </c>
      <c r="Y70" s="2">
        <f t="shared" si="3"/>
        <v>0</v>
      </c>
      <c r="Z70" s="2">
        <f t="shared" si="3"/>
        <v>0</v>
      </c>
      <c r="AA70" s="2">
        <f t="shared" si="3"/>
        <v>0</v>
      </c>
      <c r="AB70" s="2">
        <f t="shared" si="3"/>
        <v>1</v>
      </c>
      <c r="AC70" s="2">
        <f t="shared" si="3"/>
        <v>0</v>
      </c>
      <c r="AD70" s="2">
        <f t="shared" si="3"/>
        <v>6</v>
      </c>
      <c r="AE70" s="2">
        <f t="shared" si="3"/>
        <v>0</v>
      </c>
      <c r="AF70" s="2">
        <f t="shared" si="3"/>
        <v>0</v>
      </c>
      <c r="AG70" s="2">
        <f t="shared" si="3"/>
        <v>0</v>
      </c>
      <c r="AH70" s="2">
        <f t="shared" si="3"/>
        <v>0</v>
      </c>
      <c r="AI70" s="2">
        <f t="shared" si="3"/>
        <v>0</v>
      </c>
      <c r="AJ70" s="2">
        <f t="shared" si="3"/>
        <v>14674</v>
      </c>
      <c r="AK70" s="2">
        <f t="shared" si="3"/>
        <v>4897</v>
      </c>
      <c r="AL70" s="2">
        <f>SUM(AL49:AL68)</f>
        <v>23</v>
      </c>
      <c r="AM70" s="2">
        <f>SUM(AM49:AM68)</f>
        <v>1</v>
      </c>
      <c r="AN70" s="2">
        <f>SUM(AN49:AN68)</f>
        <v>53</v>
      </c>
      <c r="AO70" s="2">
        <f>SUM(AO49:AO68)</f>
        <v>15</v>
      </c>
      <c r="AP70" s="2"/>
      <c r="AQ70" s="2"/>
      <c r="AR70" s="2">
        <f t="shared" ref="AR70:BU70" si="4">SUM(AR49:AR68)</f>
        <v>19</v>
      </c>
      <c r="AS70" s="2">
        <f t="shared" si="4"/>
        <v>1</v>
      </c>
      <c r="AT70" s="2">
        <f t="shared" si="4"/>
        <v>0</v>
      </c>
      <c r="AU70" s="2">
        <f t="shared" si="4"/>
        <v>0</v>
      </c>
      <c r="AV70" s="2">
        <f t="shared" si="4"/>
        <v>5</v>
      </c>
      <c r="AW70" s="2">
        <f t="shared" si="4"/>
        <v>0</v>
      </c>
      <c r="AX70" s="2">
        <f t="shared" si="4"/>
        <v>0</v>
      </c>
      <c r="AY70" s="2">
        <f t="shared" si="4"/>
        <v>1</v>
      </c>
      <c r="AZ70" s="2">
        <f t="shared" si="4"/>
        <v>5</v>
      </c>
      <c r="BA70" s="2">
        <f t="shared" si="4"/>
        <v>21</v>
      </c>
      <c r="BB70" s="2">
        <f t="shared" si="4"/>
        <v>3</v>
      </c>
      <c r="BC70" s="2">
        <f t="shared" si="4"/>
        <v>1</v>
      </c>
      <c r="BD70" s="2">
        <f t="shared" si="4"/>
        <v>0</v>
      </c>
      <c r="BE70" s="2">
        <f t="shared" si="4"/>
        <v>2409997</v>
      </c>
      <c r="BF70" s="2">
        <f t="shared" si="4"/>
        <v>3272000</v>
      </c>
      <c r="BG70" s="2">
        <f t="shared" si="4"/>
        <v>125000</v>
      </c>
      <c r="BH70" s="2">
        <f t="shared" si="4"/>
        <v>0</v>
      </c>
      <c r="BI70" s="2">
        <f t="shared" si="4"/>
        <v>0</v>
      </c>
      <c r="BJ70" s="2">
        <f t="shared" si="4"/>
        <v>0</v>
      </c>
      <c r="BK70" s="2">
        <f t="shared" si="4"/>
        <v>0</v>
      </c>
      <c r="BL70" s="2">
        <f t="shared" si="4"/>
        <v>1</v>
      </c>
      <c r="BM70" s="2">
        <f t="shared" si="4"/>
        <v>2</v>
      </c>
      <c r="BN70" s="2">
        <f t="shared" si="4"/>
        <v>1</v>
      </c>
      <c r="BO70" s="2">
        <f t="shared" si="4"/>
        <v>0</v>
      </c>
      <c r="BP70" s="2">
        <f t="shared" si="4"/>
        <v>0</v>
      </c>
      <c r="BQ70" s="2">
        <f t="shared" si="4"/>
        <v>1</v>
      </c>
      <c r="BR70" s="2">
        <f t="shared" si="4"/>
        <v>6</v>
      </c>
      <c r="BS70" s="2">
        <f t="shared" si="4"/>
        <v>216</v>
      </c>
      <c r="BT70" s="2">
        <f t="shared" si="4"/>
        <v>208.4</v>
      </c>
      <c r="BU70" s="2">
        <f t="shared" si="4"/>
        <v>292.31</v>
      </c>
      <c r="BV70" s="155"/>
      <c r="BW70" s="155"/>
      <c r="BX70" s="155"/>
      <c r="BY70" s="156"/>
      <c r="BZ70" s="156"/>
      <c r="CA70" s="2"/>
    </row>
    <row r="71" spans="1:79" ht="12.75" x14ac:dyDescent="0.2">
      <c r="A71" s="157" t="s">
        <v>289</v>
      </c>
      <c r="B71" s="238" t="s">
        <v>311</v>
      </c>
      <c r="C71" s="158">
        <v>3574</v>
      </c>
      <c r="D71" s="159" t="s">
        <v>312</v>
      </c>
      <c r="E71" s="160">
        <v>70</v>
      </c>
      <c r="F71" s="160">
        <v>1</v>
      </c>
      <c r="G71" s="160">
        <v>1</v>
      </c>
      <c r="H71" s="160">
        <v>2</v>
      </c>
      <c r="I71" s="160">
        <v>121</v>
      </c>
      <c r="J71" s="160">
        <v>0</v>
      </c>
      <c r="K71" s="160">
        <v>30</v>
      </c>
      <c r="L71" s="161"/>
      <c r="M71" s="161"/>
      <c r="N71" s="161"/>
      <c r="O71" s="161"/>
      <c r="P71" s="161"/>
      <c r="Q71" s="216"/>
      <c r="R71" s="161"/>
      <c r="S71" s="161"/>
      <c r="T71" s="161"/>
      <c r="U71" s="161"/>
      <c r="V71" s="161"/>
      <c r="W71" s="161"/>
      <c r="X71" s="161"/>
      <c r="Y71" s="161"/>
      <c r="Z71" s="161"/>
      <c r="AA71" s="161"/>
      <c r="AB71" s="161"/>
      <c r="AC71" s="161"/>
      <c r="AD71" s="161"/>
      <c r="AE71" s="161"/>
      <c r="AF71" s="161"/>
      <c r="AG71" s="161"/>
      <c r="AH71" s="161"/>
      <c r="AI71" s="161"/>
      <c r="AJ71" s="162">
        <v>1839</v>
      </c>
      <c r="AK71" s="162"/>
      <c r="AL71" s="163">
        <v>7</v>
      </c>
      <c r="AM71" s="163">
        <v>0</v>
      </c>
      <c r="AN71" s="163">
        <v>23</v>
      </c>
      <c r="AO71" s="163">
        <v>0</v>
      </c>
      <c r="AP71" s="163">
        <v>3</v>
      </c>
      <c r="AQ71" s="163">
        <v>1</v>
      </c>
      <c r="AR71" s="159">
        <v>0</v>
      </c>
      <c r="AS71" s="159">
        <v>0</v>
      </c>
      <c r="AT71" s="159">
        <v>0</v>
      </c>
      <c r="AU71" s="159">
        <v>0</v>
      </c>
      <c r="AV71" s="164">
        <v>0</v>
      </c>
      <c r="AW71" s="164">
        <v>0</v>
      </c>
      <c r="AX71" s="164">
        <v>0</v>
      </c>
      <c r="AY71" s="164">
        <v>3</v>
      </c>
      <c r="AZ71" s="164">
        <v>0</v>
      </c>
      <c r="BA71" s="159">
        <v>1</v>
      </c>
      <c r="BB71" s="159">
        <v>1</v>
      </c>
      <c r="BC71" s="159">
        <v>0</v>
      </c>
      <c r="BD71" s="159">
        <v>0</v>
      </c>
      <c r="BE71" s="165">
        <v>0</v>
      </c>
      <c r="BF71" s="165">
        <v>950000</v>
      </c>
      <c r="BG71" s="165">
        <v>0</v>
      </c>
      <c r="BH71" s="165">
        <v>0</v>
      </c>
      <c r="BI71" s="159">
        <v>2</v>
      </c>
      <c r="BJ71" s="159">
        <v>0</v>
      </c>
      <c r="BK71" s="159">
        <v>0</v>
      </c>
      <c r="BL71" s="159">
        <v>0</v>
      </c>
      <c r="BM71" s="159">
        <v>0</v>
      </c>
      <c r="BN71" s="166">
        <v>0</v>
      </c>
      <c r="BO71" s="166">
        <v>0</v>
      </c>
      <c r="BP71" s="166">
        <v>0</v>
      </c>
      <c r="BQ71" s="166">
        <v>0</v>
      </c>
      <c r="BR71" s="166">
        <v>0</v>
      </c>
      <c r="BS71" s="159">
        <v>49.19</v>
      </c>
      <c r="BT71" s="159">
        <v>51.6</v>
      </c>
      <c r="BU71" s="159">
        <v>55.5</v>
      </c>
      <c r="BV71" s="159">
        <v>55.53</v>
      </c>
      <c r="BW71" s="159">
        <v>55.98</v>
      </c>
      <c r="BX71" s="159"/>
      <c r="BY71" s="167" t="s">
        <v>313</v>
      </c>
      <c r="BZ71" s="167">
        <v>1</v>
      </c>
      <c r="CA71" s="159"/>
    </row>
    <row r="72" spans="1:79" ht="12.75" x14ac:dyDescent="0.2">
      <c r="A72" s="157" t="s">
        <v>290</v>
      </c>
      <c r="B72" s="238" t="s">
        <v>311</v>
      </c>
      <c r="C72" s="158">
        <v>5875</v>
      </c>
      <c r="D72" s="159" t="s">
        <v>314</v>
      </c>
      <c r="E72" s="160">
        <v>57</v>
      </c>
      <c r="F72" s="160">
        <v>6</v>
      </c>
      <c r="G72" s="160">
        <v>10</v>
      </c>
      <c r="H72" s="160">
        <v>15</v>
      </c>
      <c r="I72" s="160">
        <v>18</v>
      </c>
      <c r="J72" s="160">
        <v>11</v>
      </c>
      <c r="K72" s="160">
        <v>26</v>
      </c>
      <c r="L72" s="161"/>
      <c r="M72" s="161"/>
      <c r="N72" s="161"/>
      <c r="O72" s="161"/>
      <c r="P72" s="161"/>
      <c r="Q72" s="216"/>
      <c r="R72" s="161"/>
      <c r="S72" s="161"/>
      <c r="T72" s="161"/>
      <c r="U72" s="161"/>
      <c r="V72" s="161"/>
      <c r="W72" s="161"/>
      <c r="X72" s="161"/>
      <c r="Y72" s="161"/>
      <c r="Z72" s="161"/>
      <c r="AA72" s="161"/>
      <c r="AB72" s="161"/>
      <c r="AC72" s="161"/>
      <c r="AD72" s="161"/>
      <c r="AE72" s="161"/>
      <c r="AF72" s="161"/>
      <c r="AG72" s="161"/>
      <c r="AH72" s="161"/>
      <c r="AI72" s="161"/>
      <c r="AJ72" s="162">
        <v>0</v>
      </c>
      <c r="AK72" s="162"/>
      <c r="AL72" s="163"/>
      <c r="AM72" s="163"/>
      <c r="AN72" s="163"/>
      <c r="AO72" s="163"/>
      <c r="AP72" s="163"/>
      <c r="AQ72" s="163"/>
      <c r="AR72" s="159"/>
      <c r="AS72" s="159"/>
      <c r="AT72" s="159"/>
      <c r="AU72" s="159"/>
      <c r="AV72" s="164"/>
      <c r="AW72" s="164"/>
      <c r="AX72" s="164"/>
      <c r="AY72" s="164"/>
      <c r="AZ72" s="164"/>
      <c r="BA72" s="159"/>
      <c r="BB72" s="159"/>
      <c r="BC72" s="159"/>
      <c r="BD72" s="159"/>
      <c r="BE72" s="165"/>
      <c r="BF72" s="165"/>
      <c r="BG72" s="165"/>
      <c r="BH72" s="165"/>
      <c r="BI72" s="159"/>
      <c r="BJ72" s="159"/>
      <c r="BK72" s="159"/>
      <c r="BL72" s="159"/>
      <c r="BM72" s="159"/>
      <c r="BN72" s="166"/>
      <c r="BO72" s="166"/>
      <c r="BP72" s="166"/>
      <c r="BQ72" s="166"/>
      <c r="BR72" s="166"/>
      <c r="BS72" s="159"/>
      <c r="BT72" s="159"/>
      <c r="BU72" s="159"/>
      <c r="BV72" s="159"/>
      <c r="BW72" s="159"/>
      <c r="BX72" s="159"/>
      <c r="BY72" s="167"/>
      <c r="BZ72" s="167"/>
      <c r="CA72" s="159"/>
    </row>
    <row r="73" spans="1:79" ht="12.75" x14ac:dyDescent="0.2">
      <c r="A73" s="157" t="s">
        <v>291</v>
      </c>
      <c r="B73" s="238" t="s">
        <v>311</v>
      </c>
      <c r="C73" s="158">
        <v>3486</v>
      </c>
      <c r="D73" s="168" t="s">
        <v>315</v>
      </c>
      <c r="E73" s="160">
        <v>17</v>
      </c>
      <c r="F73" s="160">
        <v>7</v>
      </c>
      <c r="G73" s="160">
        <v>2</v>
      </c>
      <c r="H73" s="160">
        <v>2</v>
      </c>
      <c r="I73" s="160">
        <v>61</v>
      </c>
      <c r="J73" s="160">
        <v>0</v>
      </c>
      <c r="K73" s="160">
        <v>0</v>
      </c>
      <c r="L73" s="161"/>
      <c r="M73" s="161"/>
      <c r="N73" s="161"/>
      <c r="O73" s="161"/>
      <c r="P73" s="161"/>
      <c r="Q73" s="216"/>
      <c r="R73" s="161"/>
      <c r="S73" s="161"/>
      <c r="T73" s="161"/>
      <c r="U73" s="161"/>
      <c r="V73" s="161"/>
      <c r="W73" s="161"/>
      <c r="X73" s="161"/>
      <c r="Y73" s="161"/>
      <c r="Z73" s="161"/>
      <c r="AA73" s="161"/>
      <c r="AB73" s="161"/>
      <c r="AC73" s="161"/>
      <c r="AD73" s="161"/>
      <c r="AE73" s="161"/>
      <c r="AF73" s="161"/>
      <c r="AG73" s="161"/>
      <c r="AH73" s="161"/>
      <c r="AI73" s="161"/>
      <c r="AJ73" s="159">
        <v>1328</v>
      </c>
      <c r="AK73" s="159"/>
      <c r="AL73" s="163">
        <v>1</v>
      </c>
      <c r="AM73" s="163">
        <v>0</v>
      </c>
      <c r="AN73" s="163">
        <v>5</v>
      </c>
      <c r="AO73" s="163">
        <v>0</v>
      </c>
      <c r="AP73" s="163">
        <v>1</v>
      </c>
      <c r="AQ73" s="163">
        <v>2</v>
      </c>
      <c r="AR73" s="159">
        <v>0</v>
      </c>
      <c r="AS73" s="159">
        <v>0</v>
      </c>
      <c r="AT73" s="159">
        <v>0</v>
      </c>
      <c r="AU73" s="159">
        <v>0</v>
      </c>
      <c r="AV73" s="164">
        <v>1</v>
      </c>
      <c r="AW73" s="164">
        <v>0</v>
      </c>
      <c r="AX73" s="164">
        <v>0</v>
      </c>
      <c r="AY73" s="164">
        <v>0</v>
      </c>
      <c r="AZ73" s="164">
        <v>0</v>
      </c>
      <c r="BA73" s="159">
        <v>2</v>
      </c>
      <c r="BB73" s="159">
        <v>1</v>
      </c>
      <c r="BC73" s="159">
        <v>0</v>
      </c>
      <c r="BD73" s="159">
        <v>0</v>
      </c>
      <c r="BE73" s="13">
        <v>300000</v>
      </c>
      <c r="BF73" s="13">
        <v>1500000</v>
      </c>
      <c r="BG73" s="15">
        <v>0</v>
      </c>
      <c r="BH73" s="15">
        <v>0</v>
      </c>
      <c r="BI73" s="159">
        <v>0</v>
      </c>
      <c r="BJ73" s="159">
        <v>0</v>
      </c>
      <c r="BK73" s="159">
        <v>1</v>
      </c>
      <c r="BL73" s="159">
        <v>0</v>
      </c>
      <c r="BM73" s="159">
        <v>0</v>
      </c>
      <c r="BN73" s="169">
        <v>0</v>
      </c>
      <c r="BO73" s="169">
        <v>0</v>
      </c>
      <c r="BP73" s="169">
        <v>0</v>
      </c>
      <c r="BQ73" s="169">
        <v>0</v>
      </c>
      <c r="BR73" s="169">
        <v>0</v>
      </c>
      <c r="BS73" s="159">
        <v>38.700000000000003</v>
      </c>
      <c r="BT73" s="159">
        <v>39</v>
      </c>
      <c r="BU73" s="159">
        <v>56.9</v>
      </c>
      <c r="BV73" s="159">
        <v>62.02</v>
      </c>
      <c r="BW73" s="159">
        <v>55.2</v>
      </c>
      <c r="BX73" s="159"/>
      <c r="BY73" s="167"/>
      <c r="BZ73" s="167"/>
      <c r="CA73" s="159"/>
    </row>
    <row r="74" spans="1:79" ht="22.5" x14ac:dyDescent="0.2">
      <c r="A74" s="157" t="s">
        <v>292</v>
      </c>
      <c r="B74" s="238" t="s">
        <v>311</v>
      </c>
      <c r="C74" s="158" t="s">
        <v>316</v>
      </c>
      <c r="D74" s="159" t="s">
        <v>317</v>
      </c>
      <c r="E74" s="160">
        <v>37</v>
      </c>
      <c r="F74" s="160">
        <v>8</v>
      </c>
      <c r="G74" s="160">
        <v>2</v>
      </c>
      <c r="H74" s="160">
        <v>5</v>
      </c>
      <c r="I74" s="160">
        <v>65</v>
      </c>
      <c r="J74" s="160">
        <v>15</v>
      </c>
      <c r="K74" s="160">
        <v>31</v>
      </c>
      <c r="L74" s="161"/>
      <c r="M74" s="161"/>
      <c r="N74" s="161"/>
      <c r="O74" s="161"/>
      <c r="P74" s="161"/>
      <c r="Q74" s="216"/>
      <c r="R74" s="161"/>
      <c r="S74" s="161"/>
      <c r="T74" s="161"/>
      <c r="U74" s="161"/>
      <c r="V74" s="161"/>
      <c r="W74" s="161"/>
      <c r="X74" s="161"/>
      <c r="Y74" s="161"/>
      <c r="Z74" s="161"/>
      <c r="AA74" s="161"/>
      <c r="AB74" s="161"/>
      <c r="AC74" s="161"/>
      <c r="AD74" s="161"/>
      <c r="AE74" s="161"/>
      <c r="AF74" s="161"/>
      <c r="AG74" s="161"/>
      <c r="AH74" s="161"/>
      <c r="AI74" s="161"/>
      <c r="AJ74" s="162">
        <v>825</v>
      </c>
      <c r="AK74" s="162"/>
      <c r="AL74" s="163">
        <v>1</v>
      </c>
      <c r="AM74" s="163">
        <v>0</v>
      </c>
      <c r="AN74" s="163">
        <v>7</v>
      </c>
      <c r="AO74" s="163">
        <v>0</v>
      </c>
      <c r="AP74" s="163">
        <v>2</v>
      </c>
      <c r="AQ74" s="163">
        <v>2</v>
      </c>
      <c r="AR74" s="159">
        <v>1</v>
      </c>
      <c r="AS74" s="159">
        <v>0</v>
      </c>
      <c r="AT74" s="159">
        <v>1</v>
      </c>
      <c r="AU74" s="159">
        <v>1</v>
      </c>
      <c r="AV74" s="164">
        <v>1</v>
      </c>
      <c r="AW74" s="164">
        <v>1</v>
      </c>
      <c r="AX74" s="164">
        <v>1</v>
      </c>
      <c r="AY74" s="164">
        <v>1</v>
      </c>
      <c r="AZ74" s="164">
        <v>0</v>
      </c>
      <c r="BA74" s="159">
        <v>1</v>
      </c>
      <c r="BB74" s="159">
        <v>0</v>
      </c>
      <c r="BC74" s="159">
        <v>2</v>
      </c>
      <c r="BD74" s="159">
        <v>0</v>
      </c>
      <c r="BE74" s="165">
        <v>100000</v>
      </c>
      <c r="BF74" s="165">
        <v>0</v>
      </c>
      <c r="BG74" s="165">
        <v>0</v>
      </c>
      <c r="BH74" s="165">
        <v>0</v>
      </c>
      <c r="BI74" s="159">
        <v>0</v>
      </c>
      <c r="BJ74" s="159">
        <v>0</v>
      </c>
      <c r="BK74" s="159">
        <v>0</v>
      </c>
      <c r="BL74" s="159">
        <v>0</v>
      </c>
      <c r="BM74" s="159">
        <v>0</v>
      </c>
      <c r="BN74" s="166">
        <v>0</v>
      </c>
      <c r="BO74" s="166">
        <v>0</v>
      </c>
      <c r="BP74" s="166">
        <v>0</v>
      </c>
      <c r="BQ74" s="166">
        <v>0</v>
      </c>
      <c r="BR74" s="166">
        <v>0</v>
      </c>
      <c r="BS74" s="159">
        <v>69.72</v>
      </c>
      <c r="BT74" s="159">
        <v>56.55</v>
      </c>
      <c r="BU74" s="159">
        <v>47.1</v>
      </c>
      <c r="BV74" s="159">
        <v>41.97</v>
      </c>
      <c r="BW74" s="159">
        <v>39.26</v>
      </c>
      <c r="BX74" s="159"/>
      <c r="BY74" s="167"/>
      <c r="BZ74" s="167" t="s">
        <v>318</v>
      </c>
      <c r="CA74" s="170" t="s">
        <v>319</v>
      </c>
    </row>
    <row r="75" spans="1:79" ht="12.75" x14ac:dyDescent="0.2">
      <c r="A75" s="157" t="s">
        <v>293</v>
      </c>
      <c r="B75" s="238" t="s">
        <v>311</v>
      </c>
      <c r="C75" s="158" t="s">
        <v>320</v>
      </c>
      <c r="D75" s="159" t="s">
        <v>321</v>
      </c>
      <c r="E75" s="160">
        <v>29</v>
      </c>
      <c r="F75" s="160">
        <v>7</v>
      </c>
      <c r="G75" s="160">
        <v>10</v>
      </c>
      <c r="H75" s="160">
        <v>6</v>
      </c>
      <c r="I75" s="160">
        <v>62</v>
      </c>
      <c r="J75" s="160">
        <v>6</v>
      </c>
      <c r="K75" s="160">
        <v>16</v>
      </c>
      <c r="L75" s="161"/>
      <c r="M75" s="161"/>
      <c r="N75" s="161"/>
      <c r="O75" s="161"/>
      <c r="P75" s="161"/>
      <c r="Q75" s="216"/>
      <c r="R75" s="161"/>
      <c r="S75" s="161"/>
      <c r="T75" s="161"/>
      <c r="U75" s="161"/>
      <c r="V75" s="161"/>
      <c r="W75" s="161"/>
      <c r="X75" s="161"/>
      <c r="Y75" s="161"/>
      <c r="Z75" s="161"/>
      <c r="AA75" s="161"/>
      <c r="AB75" s="161"/>
      <c r="AC75" s="161"/>
      <c r="AD75" s="161"/>
      <c r="AE75" s="161"/>
      <c r="AF75" s="161"/>
      <c r="AG75" s="161"/>
      <c r="AH75" s="161"/>
      <c r="AI75" s="161"/>
      <c r="AJ75" s="162">
        <v>1153</v>
      </c>
      <c r="AK75" s="162"/>
      <c r="AL75" s="163">
        <v>0</v>
      </c>
      <c r="AM75" s="163">
        <v>0</v>
      </c>
      <c r="AN75" s="163">
        <v>2</v>
      </c>
      <c r="AO75" s="163">
        <v>2</v>
      </c>
      <c r="AP75" s="163">
        <v>3</v>
      </c>
      <c r="AQ75" s="163">
        <v>6</v>
      </c>
      <c r="AR75" s="159">
        <v>1</v>
      </c>
      <c r="AS75" s="159">
        <v>0</v>
      </c>
      <c r="AT75" s="159">
        <v>0</v>
      </c>
      <c r="AU75" s="159">
        <v>1</v>
      </c>
      <c r="AV75" s="164">
        <v>1</v>
      </c>
      <c r="AW75" s="164">
        <v>0</v>
      </c>
      <c r="AX75" s="164">
        <v>0</v>
      </c>
      <c r="AY75" s="164">
        <v>7</v>
      </c>
      <c r="AZ75" s="164">
        <v>0</v>
      </c>
      <c r="BA75" s="159">
        <v>0</v>
      </c>
      <c r="BB75" s="159">
        <v>3</v>
      </c>
      <c r="BC75" s="159">
        <v>1</v>
      </c>
      <c r="BD75" s="159">
        <v>0</v>
      </c>
      <c r="BE75" s="165">
        <v>0</v>
      </c>
      <c r="BF75" s="165">
        <v>0</v>
      </c>
      <c r="BG75" s="165">
        <v>0</v>
      </c>
      <c r="BH75" s="165">
        <v>0</v>
      </c>
      <c r="BI75" s="159">
        <v>0</v>
      </c>
      <c r="BJ75" s="159">
        <v>0</v>
      </c>
      <c r="BK75" s="159">
        <v>0</v>
      </c>
      <c r="BL75" s="159">
        <v>0</v>
      </c>
      <c r="BM75" s="159">
        <v>0</v>
      </c>
      <c r="BN75" s="166">
        <v>0</v>
      </c>
      <c r="BO75" s="166">
        <v>0</v>
      </c>
      <c r="BP75" s="166">
        <v>0</v>
      </c>
      <c r="BQ75" s="166">
        <v>0</v>
      </c>
      <c r="BR75" s="166">
        <v>0</v>
      </c>
      <c r="BS75" s="159">
        <v>47.7</v>
      </c>
      <c r="BT75" s="159">
        <v>40.5</v>
      </c>
      <c r="BU75" s="159">
        <v>33.799999999999997</v>
      </c>
      <c r="BV75" s="159">
        <v>45.05</v>
      </c>
      <c r="BW75" s="159">
        <v>53.82</v>
      </c>
      <c r="BX75" s="159"/>
      <c r="BY75" s="167">
        <v>2</v>
      </c>
      <c r="BZ75" s="167">
        <v>2</v>
      </c>
      <c r="CA75" s="159"/>
    </row>
    <row r="76" spans="1:79" ht="12.75" x14ac:dyDescent="0.2">
      <c r="A76" s="157" t="s">
        <v>294</v>
      </c>
      <c r="B76" s="238" t="s">
        <v>311</v>
      </c>
      <c r="C76" s="158">
        <v>3673</v>
      </c>
      <c r="D76" s="159" t="s">
        <v>322</v>
      </c>
      <c r="E76" s="160">
        <v>26</v>
      </c>
      <c r="F76" s="160">
        <v>7</v>
      </c>
      <c r="G76" s="160">
        <v>1</v>
      </c>
      <c r="H76" s="160">
        <v>2</v>
      </c>
      <c r="I76" s="160">
        <v>39</v>
      </c>
      <c r="J76" s="160">
        <v>1</v>
      </c>
      <c r="K76" s="160">
        <v>25</v>
      </c>
      <c r="L76" s="161"/>
      <c r="M76" s="161"/>
      <c r="N76" s="161"/>
      <c r="O76" s="161"/>
      <c r="P76" s="161"/>
      <c r="Q76" s="216"/>
      <c r="R76" s="161"/>
      <c r="S76" s="161"/>
      <c r="T76" s="161"/>
      <c r="U76" s="161"/>
      <c r="V76" s="161"/>
      <c r="W76" s="161"/>
      <c r="X76" s="161"/>
      <c r="Y76" s="161"/>
      <c r="Z76" s="161"/>
      <c r="AA76" s="161"/>
      <c r="AB76" s="161"/>
      <c r="AC76" s="161"/>
      <c r="AD76" s="161"/>
      <c r="AE76" s="161"/>
      <c r="AF76" s="161"/>
      <c r="AG76" s="161"/>
      <c r="AH76" s="161"/>
      <c r="AI76" s="161"/>
      <c r="AJ76" s="162">
        <v>504</v>
      </c>
      <c r="AK76" s="162"/>
      <c r="AL76" s="163">
        <v>2</v>
      </c>
      <c r="AM76" s="163">
        <v>0</v>
      </c>
      <c r="AN76" s="163">
        <v>9</v>
      </c>
      <c r="AO76" s="163">
        <v>0</v>
      </c>
      <c r="AP76" s="163">
        <v>3</v>
      </c>
      <c r="AQ76" s="163">
        <v>0</v>
      </c>
      <c r="AR76" s="159">
        <v>0</v>
      </c>
      <c r="AS76" s="159">
        <v>0</v>
      </c>
      <c r="AT76" s="159">
        <v>0</v>
      </c>
      <c r="AU76" s="159">
        <v>0</v>
      </c>
      <c r="AV76" s="164">
        <v>0</v>
      </c>
      <c r="AW76" s="164">
        <v>0</v>
      </c>
      <c r="AX76" s="164">
        <v>0</v>
      </c>
      <c r="AY76" s="164">
        <v>0</v>
      </c>
      <c r="AZ76" s="164">
        <v>0</v>
      </c>
      <c r="BA76" s="159">
        <v>0</v>
      </c>
      <c r="BB76" s="159">
        <v>0</v>
      </c>
      <c r="BC76" s="159">
        <v>0</v>
      </c>
      <c r="BD76" s="159">
        <v>0</v>
      </c>
      <c r="BE76" s="165">
        <v>0</v>
      </c>
      <c r="BF76" s="165">
        <v>0</v>
      </c>
      <c r="BG76" s="165">
        <v>0</v>
      </c>
      <c r="BH76" s="165">
        <v>0</v>
      </c>
      <c r="BI76" s="159">
        <v>0</v>
      </c>
      <c r="BJ76" s="159">
        <v>0</v>
      </c>
      <c r="BK76" s="159">
        <v>0</v>
      </c>
      <c r="BL76" s="159">
        <v>0</v>
      </c>
      <c r="BM76" s="159">
        <v>0</v>
      </c>
      <c r="BN76" s="166">
        <v>0</v>
      </c>
      <c r="BO76" s="166">
        <v>0</v>
      </c>
      <c r="BP76" s="166">
        <v>0</v>
      </c>
      <c r="BQ76" s="166">
        <v>0</v>
      </c>
      <c r="BR76" s="166">
        <v>0</v>
      </c>
      <c r="BS76" s="159">
        <v>0</v>
      </c>
      <c r="BT76" s="159">
        <v>0</v>
      </c>
      <c r="BU76" s="159">
        <v>0</v>
      </c>
      <c r="BV76" s="159">
        <v>33.799999999999997</v>
      </c>
      <c r="BW76" s="159">
        <v>0</v>
      </c>
      <c r="BX76" s="159"/>
      <c r="BY76" s="159">
        <v>0</v>
      </c>
      <c r="BZ76" s="159">
        <v>0</v>
      </c>
      <c r="CA76" s="159">
        <v>0</v>
      </c>
    </row>
    <row r="77" spans="1:79" ht="12.75" x14ac:dyDescent="0.2">
      <c r="A77" s="157" t="s">
        <v>295</v>
      </c>
      <c r="B77" s="238" t="s">
        <v>311</v>
      </c>
      <c r="C77" s="158">
        <v>3672</v>
      </c>
      <c r="D77" s="159" t="s">
        <v>323</v>
      </c>
      <c r="E77" s="160">
        <v>40</v>
      </c>
      <c r="F77" s="160">
        <v>16</v>
      </c>
      <c r="G77" s="160">
        <v>8</v>
      </c>
      <c r="H77" s="160">
        <v>0</v>
      </c>
      <c r="I77" s="160">
        <v>26</v>
      </c>
      <c r="J77" s="160">
        <v>0</v>
      </c>
      <c r="K77" s="160">
        <v>24</v>
      </c>
      <c r="L77" s="161"/>
      <c r="M77" s="161"/>
      <c r="N77" s="161"/>
      <c r="O77" s="161"/>
      <c r="P77" s="161"/>
      <c r="Q77" s="216"/>
      <c r="R77" s="161"/>
      <c r="S77" s="161"/>
      <c r="T77" s="161"/>
      <c r="U77" s="161"/>
      <c r="V77" s="161"/>
      <c r="W77" s="161"/>
      <c r="X77" s="161"/>
      <c r="Y77" s="161"/>
      <c r="Z77" s="161"/>
      <c r="AA77" s="161"/>
      <c r="AB77" s="161"/>
      <c r="AC77" s="161"/>
      <c r="AD77" s="161"/>
      <c r="AE77" s="161"/>
      <c r="AF77" s="161"/>
      <c r="AG77" s="161"/>
      <c r="AH77" s="161"/>
      <c r="AI77" s="161"/>
      <c r="AJ77" s="162">
        <v>3456</v>
      </c>
      <c r="AK77" s="162"/>
      <c r="AL77" s="163">
        <v>0</v>
      </c>
      <c r="AM77" s="163">
        <v>0</v>
      </c>
      <c r="AN77" s="163">
        <v>0</v>
      </c>
      <c r="AO77" s="163">
        <v>0</v>
      </c>
      <c r="AP77" s="163">
        <v>1</v>
      </c>
      <c r="AQ77" s="163">
        <v>2</v>
      </c>
      <c r="AR77" s="159">
        <v>0</v>
      </c>
      <c r="AS77" s="159">
        <v>0</v>
      </c>
      <c r="AT77" s="159">
        <v>0</v>
      </c>
      <c r="AU77" s="159">
        <v>0</v>
      </c>
      <c r="AV77" s="164">
        <v>0</v>
      </c>
      <c r="AW77" s="164">
        <v>0</v>
      </c>
      <c r="AX77" s="164">
        <v>0</v>
      </c>
      <c r="AY77" s="164">
        <v>0</v>
      </c>
      <c r="AZ77" s="164">
        <v>0</v>
      </c>
      <c r="BA77" s="159">
        <v>1</v>
      </c>
      <c r="BB77" s="159">
        <v>1</v>
      </c>
      <c r="BC77" s="159">
        <v>0</v>
      </c>
      <c r="BD77" s="159">
        <v>0</v>
      </c>
      <c r="BE77" s="165">
        <v>80000</v>
      </c>
      <c r="BF77" s="165">
        <v>0</v>
      </c>
      <c r="BG77" s="165">
        <v>0</v>
      </c>
      <c r="BH77" s="165">
        <v>0</v>
      </c>
      <c r="BI77" s="159">
        <v>0</v>
      </c>
      <c r="BJ77" s="159">
        <v>0</v>
      </c>
      <c r="BK77" s="159">
        <v>0</v>
      </c>
      <c r="BL77" s="159">
        <v>0</v>
      </c>
      <c r="BM77" s="159">
        <v>0</v>
      </c>
      <c r="BN77" s="166">
        <v>0</v>
      </c>
      <c r="BO77" s="166">
        <v>0</v>
      </c>
      <c r="BP77" s="166">
        <v>0</v>
      </c>
      <c r="BQ77" s="166">
        <v>0</v>
      </c>
      <c r="BR77" s="166">
        <v>0</v>
      </c>
      <c r="BS77" s="159">
        <v>34.049999999999997</v>
      </c>
      <c r="BT77" s="159">
        <v>42.57</v>
      </c>
      <c r="BU77" s="159">
        <v>32.29</v>
      </c>
      <c r="BV77" s="159">
        <v>40.049999999999997</v>
      </c>
      <c r="BW77" s="159">
        <v>39.07</v>
      </c>
      <c r="BX77" s="159"/>
      <c r="BY77" s="167">
        <v>0</v>
      </c>
      <c r="BZ77" s="167" t="s">
        <v>324</v>
      </c>
      <c r="CA77" s="159" t="s">
        <v>325</v>
      </c>
    </row>
    <row r="78" spans="1:79" ht="33.75" x14ac:dyDescent="0.2">
      <c r="A78" s="157" t="s">
        <v>296</v>
      </c>
      <c r="B78" s="238" t="s">
        <v>311</v>
      </c>
      <c r="C78" s="158">
        <v>3675</v>
      </c>
      <c r="D78" s="159" t="s">
        <v>326</v>
      </c>
      <c r="E78" s="160">
        <v>20</v>
      </c>
      <c r="F78" s="160">
        <v>11</v>
      </c>
      <c r="G78" s="160">
        <v>10</v>
      </c>
      <c r="H78" s="160">
        <v>3</v>
      </c>
      <c r="I78" s="160">
        <v>58</v>
      </c>
      <c r="J78" s="160">
        <v>0</v>
      </c>
      <c r="K78" s="160">
        <v>13</v>
      </c>
      <c r="L78" s="161"/>
      <c r="M78" s="161"/>
      <c r="N78" s="161"/>
      <c r="O78" s="161"/>
      <c r="P78" s="161"/>
      <c r="Q78" s="216"/>
      <c r="R78" s="161"/>
      <c r="S78" s="161"/>
      <c r="T78" s="161"/>
      <c r="U78" s="161"/>
      <c r="V78" s="161"/>
      <c r="W78" s="161"/>
      <c r="X78" s="161"/>
      <c r="Y78" s="161"/>
      <c r="Z78" s="161"/>
      <c r="AA78" s="161"/>
      <c r="AB78" s="161"/>
      <c r="AC78" s="161"/>
      <c r="AD78" s="161"/>
      <c r="AE78" s="161"/>
      <c r="AF78" s="161"/>
      <c r="AG78" s="161"/>
      <c r="AH78" s="161"/>
      <c r="AI78" s="161"/>
      <c r="AJ78" s="162">
        <v>354</v>
      </c>
      <c r="AK78" s="162"/>
      <c r="AL78" s="163">
        <v>0</v>
      </c>
      <c r="AM78" s="163">
        <v>1</v>
      </c>
      <c r="AN78" s="163">
        <v>0</v>
      </c>
      <c r="AO78" s="163">
        <v>0</v>
      </c>
      <c r="AP78" s="163">
        <v>1</v>
      </c>
      <c r="AQ78" s="163">
        <v>4</v>
      </c>
      <c r="AR78" s="159">
        <v>1</v>
      </c>
      <c r="AS78" s="159">
        <v>0</v>
      </c>
      <c r="AT78" s="159">
        <v>0</v>
      </c>
      <c r="AU78" s="159">
        <v>0</v>
      </c>
      <c r="AV78" s="164">
        <v>0</v>
      </c>
      <c r="AW78" s="164">
        <v>0</v>
      </c>
      <c r="AX78" s="164">
        <v>0</v>
      </c>
      <c r="AY78" s="164">
        <v>0</v>
      </c>
      <c r="AZ78" s="164">
        <v>0</v>
      </c>
      <c r="BA78" s="159">
        <v>0</v>
      </c>
      <c r="BB78" s="159">
        <v>0</v>
      </c>
      <c r="BC78" s="159">
        <v>0</v>
      </c>
      <c r="BD78" s="159">
        <v>0</v>
      </c>
      <c r="BE78" s="171">
        <v>0</v>
      </c>
      <c r="BF78" s="165">
        <v>0</v>
      </c>
      <c r="BG78" s="165">
        <v>0</v>
      </c>
      <c r="BH78" s="165">
        <v>0</v>
      </c>
      <c r="BI78" s="159">
        <v>0</v>
      </c>
      <c r="BJ78" s="159">
        <v>0</v>
      </c>
      <c r="BK78" s="159">
        <v>0</v>
      </c>
      <c r="BL78" s="159">
        <v>0</v>
      </c>
      <c r="BM78" s="159">
        <v>0</v>
      </c>
      <c r="BN78" s="166">
        <v>0</v>
      </c>
      <c r="BO78" s="166">
        <v>0</v>
      </c>
      <c r="BP78" s="166">
        <v>0</v>
      </c>
      <c r="BQ78" s="166">
        <v>0</v>
      </c>
      <c r="BR78" s="166">
        <v>0</v>
      </c>
      <c r="BS78" s="159">
        <v>35.79</v>
      </c>
      <c r="BT78" s="159">
        <v>30.6</v>
      </c>
      <c r="BU78" s="159">
        <v>34.4</v>
      </c>
      <c r="BV78" s="159">
        <v>30</v>
      </c>
      <c r="BW78" s="159" t="s">
        <v>327</v>
      </c>
      <c r="BX78" s="159"/>
      <c r="BY78" s="167" t="s">
        <v>328</v>
      </c>
      <c r="BZ78" s="167"/>
      <c r="CA78" s="159"/>
    </row>
    <row r="79" spans="1:79" ht="12.75" x14ac:dyDescent="0.2">
      <c r="A79" s="157" t="s">
        <v>297</v>
      </c>
      <c r="B79" s="238" t="s">
        <v>311</v>
      </c>
      <c r="C79" s="158">
        <v>3666</v>
      </c>
      <c r="D79" s="159" t="s">
        <v>329</v>
      </c>
      <c r="E79" s="172">
        <v>45</v>
      </c>
      <c r="F79" s="172">
        <v>42</v>
      </c>
      <c r="G79" s="172">
        <v>9</v>
      </c>
      <c r="H79" s="172">
        <v>7</v>
      </c>
      <c r="I79" s="172">
        <v>78</v>
      </c>
      <c r="J79" s="172">
        <v>29</v>
      </c>
      <c r="K79" s="172">
        <v>54</v>
      </c>
      <c r="L79" s="161"/>
      <c r="M79" s="161"/>
      <c r="N79" s="161"/>
      <c r="O79" s="161"/>
      <c r="P79" s="161"/>
      <c r="Q79" s="216"/>
      <c r="R79" s="161"/>
      <c r="S79" s="161"/>
      <c r="T79" s="161"/>
      <c r="U79" s="161"/>
      <c r="V79" s="161"/>
      <c r="W79" s="161"/>
      <c r="X79" s="161"/>
      <c r="Y79" s="161"/>
      <c r="Z79" s="161"/>
      <c r="AA79" s="161"/>
      <c r="AB79" s="161"/>
      <c r="AC79" s="161"/>
      <c r="AD79" s="161"/>
      <c r="AE79" s="161"/>
      <c r="AF79" s="161"/>
      <c r="AG79" s="161"/>
      <c r="AH79" s="161"/>
      <c r="AI79" s="161"/>
      <c r="AJ79" s="159">
        <v>0</v>
      </c>
      <c r="AK79" s="159"/>
      <c r="AL79" s="163">
        <v>2</v>
      </c>
      <c r="AM79" s="163">
        <v>1</v>
      </c>
      <c r="AN79" s="163">
        <v>22</v>
      </c>
      <c r="AO79" s="163">
        <v>0</v>
      </c>
      <c r="AP79" s="163">
        <v>1</v>
      </c>
      <c r="AQ79" s="163">
        <v>2</v>
      </c>
      <c r="AR79" s="159">
        <v>1</v>
      </c>
      <c r="AS79" s="159">
        <v>0</v>
      </c>
      <c r="AT79" s="159">
        <v>0</v>
      </c>
      <c r="AU79" s="159">
        <v>0</v>
      </c>
      <c r="AV79" s="173">
        <v>1</v>
      </c>
      <c r="AW79" s="164">
        <v>0</v>
      </c>
      <c r="AX79" s="164">
        <v>0</v>
      </c>
      <c r="AY79" s="164">
        <v>0</v>
      </c>
      <c r="AZ79" s="174">
        <v>0</v>
      </c>
      <c r="BA79" s="175">
        <v>0</v>
      </c>
      <c r="BB79" s="159">
        <v>0</v>
      </c>
      <c r="BC79" s="159">
        <v>0</v>
      </c>
      <c r="BD79" s="176">
        <v>0</v>
      </c>
      <c r="BE79" s="14">
        <v>0</v>
      </c>
      <c r="BF79" s="15">
        <v>0</v>
      </c>
      <c r="BG79" s="15">
        <v>0</v>
      </c>
      <c r="BH79" s="16">
        <v>0</v>
      </c>
      <c r="BI79" s="159">
        <v>0</v>
      </c>
      <c r="BJ79" s="159">
        <v>0</v>
      </c>
      <c r="BK79" s="159">
        <v>0</v>
      </c>
      <c r="BL79" s="159">
        <v>0</v>
      </c>
      <c r="BM79" s="159">
        <v>0</v>
      </c>
      <c r="BN79" s="169">
        <v>0</v>
      </c>
      <c r="BO79" s="169">
        <v>0</v>
      </c>
      <c r="BP79" s="169">
        <v>0</v>
      </c>
      <c r="BQ79" s="169">
        <v>0</v>
      </c>
      <c r="BR79" s="169">
        <v>0</v>
      </c>
      <c r="BS79" s="159">
        <v>48.6</v>
      </c>
      <c r="BT79" s="159">
        <v>0</v>
      </c>
      <c r="BU79" s="159">
        <v>57.28</v>
      </c>
      <c r="BV79" s="159"/>
      <c r="BW79" s="159"/>
      <c r="BX79" s="159"/>
      <c r="BY79" s="167" t="s">
        <v>330</v>
      </c>
      <c r="BZ79" s="167" t="s">
        <v>330</v>
      </c>
      <c r="CA79" s="159"/>
    </row>
    <row r="80" spans="1:79" ht="12.75" x14ac:dyDescent="0.2">
      <c r="A80" s="157" t="s">
        <v>298</v>
      </c>
      <c r="B80" s="238" t="s">
        <v>311</v>
      </c>
      <c r="C80" s="158">
        <v>3674</v>
      </c>
      <c r="D80" s="159" t="s">
        <v>331</v>
      </c>
      <c r="E80" s="160">
        <v>20</v>
      </c>
      <c r="F80" s="160">
        <v>18</v>
      </c>
      <c r="G80" s="160">
        <v>3</v>
      </c>
      <c r="H80" s="160">
        <v>0</v>
      </c>
      <c r="I80" s="160">
        <v>35</v>
      </c>
      <c r="J80" s="160">
        <v>4</v>
      </c>
      <c r="K80" s="160">
        <v>26</v>
      </c>
      <c r="L80" s="161"/>
      <c r="M80" s="161"/>
      <c r="N80" s="161"/>
      <c r="O80" s="161"/>
      <c r="P80" s="161"/>
      <c r="Q80" s="216"/>
      <c r="R80" s="161"/>
      <c r="S80" s="161"/>
      <c r="T80" s="161"/>
      <c r="U80" s="161"/>
      <c r="V80" s="161"/>
      <c r="W80" s="161"/>
      <c r="X80" s="161"/>
      <c r="Y80" s="161"/>
      <c r="Z80" s="161"/>
      <c r="AA80" s="161"/>
      <c r="AB80" s="161"/>
      <c r="AC80" s="161"/>
      <c r="AD80" s="161"/>
      <c r="AE80" s="161"/>
      <c r="AF80" s="161"/>
      <c r="AG80" s="161"/>
      <c r="AH80" s="161"/>
      <c r="AI80" s="161"/>
      <c r="AJ80" s="162">
        <v>675</v>
      </c>
      <c r="AK80" s="162"/>
      <c r="AL80" s="163">
        <v>0</v>
      </c>
      <c r="AM80" s="163">
        <v>0</v>
      </c>
      <c r="AN80" s="163">
        <v>3</v>
      </c>
      <c r="AO80" s="163">
        <v>1</v>
      </c>
      <c r="AP80" s="163">
        <v>1</v>
      </c>
      <c r="AQ80" s="163">
        <v>2</v>
      </c>
      <c r="AR80" s="159">
        <v>1</v>
      </c>
      <c r="AS80" s="159">
        <v>0</v>
      </c>
      <c r="AT80" s="159">
        <v>0</v>
      </c>
      <c r="AU80" s="159">
        <v>0</v>
      </c>
      <c r="AV80" s="164">
        <v>0</v>
      </c>
      <c r="AW80" s="164">
        <v>0</v>
      </c>
      <c r="AX80" s="164">
        <v>0</v>
      </c>
      <c r="AY80" s="164">
        <v>0</v>
      </c>
      <c r="AZ80" s="164">
        <v>0</v>
      </c>
      <c r="BA80" s="159">
        <v>0</v>
      </c>
      <c r="BB80" s="159">
        <v>0</v>
      </c>
      <c r="BC80" s="159">
        <v>0</v>
      </c>
      <c r="BD80" s="159">
        <v>0</v>
      </c>
      <c r="BE80" s="165">
        <v>0</v>
      </c>
      <c r="BF80" s="165">
        <v>0</v>
      </c>
      <c r="BG80" s="165">
        <v>0</v>
      </c>
      <c r="BH80" s="165">
        <v>0</v>
      </c>
      <c r="BI80" s="159">
        <v>0</v>
      </c>
      <c r="BJ80" s="159">
        <v>0</v>
      </c>
      <c r="BK80" s="159">
        <v>0</v>
      </c>
      <c r="BL80" s="159">
        <v>0</v>
      </c>
      <c r="BM80" s="159">
        <v>0</v>
      </c>
      <c r="BN80" s="166">
        <v>0</v>
      </c>
      <c r="BO80" s="166">
        <v>0</v>
      </c>
      <c r="BP80" s="166">
        <v>0</v>
      </c>
      <c r="BQ80" s="166">
        <v>0</v>
      </c>
      <c r="BR80" s="166">
        <v>0</v>
      </c>
      <c r="BS80" s="159">
        <v>35.29</v>
      </c>
      <c r="BT80" s="159">
        <v>30</v>
      </c>
      <c r="BU80" s="159">
        <v>37.549999999999997</v>
      </c>
      <c r="BV80" s="159">
        <v>0</v>
      </c>
      <c r="BW80" s="159"/>
      <c r="BX80" s="159"/>
      <c r="BY80" s="167" t="s">
        <v>330</v>
      </c>
      <c r="BZ80" s="167" t="s">
        <v>330</v>
      </c>
      <c r="CA80" s="159"/>
    </row>
    <row r="81" spans="1:79" ht="12.75" x14ac:dyDescent="0.2">
      <c r="A81" s="157" t="s">
        <v>299</v>
      </c>
      <c r="B81" s="238" t="s">
        <v>311</v>
      </c>
      <c r="C81" s="158">
        <v>3882</v>
      </c>
      <c r="D81" s="159" t="s">
        <v>332</v>
      </c>
      <c r="E81" s="160">
        <v>63</v>
      </c>
      <c r="F81" s="160">
        <v>3</v>
      </c>
      <c r="G81" s="160">
        <v>2</v>
      </c>
      <c r="H81" s="160">
        <v>2</v>
      </c>
      <c r="I81" s="160">
        <v>40</v>
      </c>
      <c r="J81" s="160">
        <v>0</v>
      </c>
      <c r="K81" s="160">
        <v>10</v>
      </c>
      <c r="L81" s="161"/>
      <c r="M81" s="161"/>
      <c r="N81" s="161"/>
      <c r="O81" s="161"/>
      <c r="P81" s="161"/>
      <c r="Q81" s="216"/>
      <c r="R81" s="161"/>
      <c r="S81" s="161"/>
      <c r="T81" s="161"/>
      <c r="U81" s="161"/>
      <c r="V81" s="161"/>
      <c r="W81" s="161"/>
      <c r="X81" s="161"/>
      <c r="Y81" s="161"/>
      <c r="Z81" s="161"/>
      <c r="AA81" s="161"/>
      <c r="AB81" s="161"/>
      <c r="AC81" s="161"/>
      <c r="AD81" s="161"/>
      <c r="AE81" s="161"/>
      <c r="AF81" s="161"/>
      <c r="AG81" s="161"/>
      <c r="AH81" s="161"/>
      <c r="AI81" s="161"/>
      <c r="AJ81" s="162">
        <v>2370</v>
      </c>
      <c r="AK81" s="162"/>
      <c r="AL81" s="163">
        <v>1</v>
      </c>
      <c r="AM81" s="163">
        <v>0</v>
      </c>
      <c r="AN81" s="163">
        <v>5</v>
      </c>
      <c r="AO81" s="163">
        <v>2</v>
      </c>
      <c r="AP81" s="163">
        <v>4</v>
      </c>
      <c r="AQ81" s="163">
        <v>5</v>
      </c>
      <c r="AR81" s="159">
        <v>0</v>
      </c>
      <c r="AS81" s="159">
        <v>0</v>
      </c>
      <c r="AT81" s="159">
        <v>0</v>
      </c>
      <c r="AU81" s="159">
        <v>0</v>
      </c>
      <c r="AV81" s="164">
        <v>0</v>
      </c>
      <c r="AW81" s="164">
        <v>0</v>
      </c>
      <c r="AX81" s="164">
        <v>0</v>
      </c>
      <c r="AY81" s="164">
        <v>0</v>
      </c>
      <c r="AZ81" s="164">
        <v>0</v>
      </c>
      <c r="BA81" s="159">
        <v>2</v>
      </c>
      <c r="BB81" s="159">
        <v>1</v>
      </c>
      <c r="BC81" s="159">
        <v>0</v>
      </c>
      <c r="BD81" s="159">
        <v>0</v>
      </c>
      <c r="BE81" s="171">
        <v>100000</v>
      </c>
      <c r="BF81" s="171">
        <v>690000</v>
      </c>
      <c r="BG81" s="165">
        <v>0</v>
      </c>
      <c r="BH81" s="165">
        <v>0</v>
      </c>
      <c r="BI81" s="159">
        <v>2</v>
      </c>
      <c r="BJ81" s="159">
        <v>0</v>
      </c>
      <c r="BK81" s="159">
        <v>0</v>
      </c>
      <c r="BL81" s="159">
        <v>0</v>
      </c>
      <c r="BM81" s="159">
        <v>0</v>
      </c>
      <c r="BN81" s="166">
        <v>0</v>
      </c>
      <c r="BO81" s="166">
        <v>0</v>
      </c>
      <c r="BP81" s="166">
        <v>0</v>
      </c>
      <c r="BQ81" s="166">
        <v>0</v>
      </c>
      <c r="BR81" s="166">
        <v>0</v>
      </c>
      <c r="BS81" s="159">
        <v>34</v>
      </c>
      <c r="BT81" s="159">
        <v>33</v>
      </c>
      <c r="BU81" s="159">
        <v>40</v>
      </c>
      <c r="BV81" s="159"/>
      <c r="BW81" s="159"/>
      <c r="BX81" s="159"/>
      <c r="BY81" s="167"/>
      <c r="BZ81" s="167"/>
      <c r="CA81" s="159"/>
    </row>
    <row r="82" spans="1:79" ht="33.75" x14ac:dyDescent="0.2">
      <c r="A82" s="157" t="s">
        <v>300</v>
      </c>
      <c r="B82" s="238" t="s">
        <v>311</v>
      </c>
      <c r="C82" s="158">
        <v>3668</v>
      </c>
      <c r="D82" s="159" t="s">
        <v>333</v>
      </c>
      <c r="E82" s="160">
        <v>51</v>
      </c>
      <c r="F82" s="160">
        <v>14</v>
      </c>
      <c r="G82" s="160">
        <v>6</v>
      </c>
      <c r="H82" s="160">
        <v>17</v>
      </c>
      <c r="I82" s="160">
        <v>127</v>
      </c>
      <c r="J82" s="160">
        <v>10</v>
      </c>
      <c r="K82" s="160">
        <v>80</v>
      </c>
      <c r="L82" s="161">
        <v>11</v>
      </c>
      <c r="M82" s="161">
        <v>0</v>
      </c>
      <c r="N82" s="161">
        <v>0</v>
      </c>
      <c r="O82" s="161">
        <v>0</v>
      </c>
      <c r="P82" s="161">
        <v>0</v>
      </c>
      <c r="Q82" s="216">
        <v>0</v>
      </c>
      <c r="R82" s="161">
        <v>0</v>
      </c>
      <c r="S82" s="161">
        <v>0</v>
      </c>
      <c r="T82" s="161">
        <v>0</v>
      </c>
      <c r="U82" s="161">
        <v>1</v>
      </c>
      <c r="V82" s="161">
        <v>0</v>
      </c>
      <c r="W82" s="161">
        <v>0</v>
      </c>
      <c r="X82" s="161">
        <v>0</v>
      </c>
      <c r="Y82" s="161">
        <v>0</v>
      </c>
      <c r="Z82" s="161">
        <v>0</v>
      </c>
      <c r="AA82" s="161">
        <v>0</v>
      </c>
      <c r="AB82" s="161">
        <v>1</v>
      </c>
      <c r="AC82" s="161">
        <v>2</v>
      </c>
      <c r="AD82" s="161">
        <v>1</v>
      </c>
      <c r="AE82" s="161">
        <v>2</v>
      </c>
      <c r="AF82" s="161">
        <v>2</v>
      </c>
      <c r="AG82" s="161">
        <v>1</v>
      </c>
      <c r="AH82" s="161">
        <v>0</v>
      </c>
      <c r="AI82" s="161">
        <v>0</v>
      </c>
      <c r="AJ82" s="162">
        <v>4970</v>
      </c>
      <c r="AK82" s="162">
        <v>480</v>
      </c>
      <c r="AL82" s="163">
        <v>4</v>
      </c>
      <c r="AM82" s="163">
        <v>0</v>
      </c>
      <c r="AN82" s="163">
        <v>7</v>
      </c>
      <c r="AO82" s="163">
        <v>0</v>
      </c>
      <c r="AP82" s="163">
        <v>1</v>
      </c>
      <c r="AQ82" s="163">
        <v>2</v>
      </c>
      <c r="AR82" s="159">
        <v>1</v>
      </c>
      <c r="AS82" s="159">
        <v>0</v>
      </c>
      <c r="AT82" s="159">
        <v>0</v>
      </c>
      <c r="AU82" s="159">
        <v>1</v>
      </c>
      <c r="AV82" s="164">
        <v>0</v>
      </c>
      <c r="AW82" s="164">
        <v>0</v>
      </c>
      <c r="AX82" s="164">
        <v>0</v>
      </c>
      <c r="AY82" s="164">
        <v>1</v>
      </c>
      <c r="AZ82" s="164">
        <v>1</v>
      </c>
      <c r="BA82" s="159">
        <v>0</v>
      </c>
      <c r="BB82" s="159">
        <v>0</v>
      </c>
      <c r="BC82" s="159">
        <v>2</v>
      </c>
      <c r="BD82" s="159">
        <v>1</v>
      </c>
      <c r="BE82" s="171">
        <v>0</v>
      </c>
      <c r="BF82" s="165">
        <v>0</v>
      </c>
      <c r="BG82" s="171">
        <v>450000</v>
      </c>
      <c r="BH82" s="171">
        <v>800000</v>
      </c>
      <c r="BI82" s="159">
        <v>0</v>
      </c>
      <c r="BJ82" s="159">
        <v>0</v>
      </c>
      <c r="BK82" s="159">
        <v>0</v>
      </c>
      <c r="BL82" s="159">
        <v>0</v>
      </c>
      <c r="BM82" s="159">
        <v>0</v>
      </c>
      <c r="BN82" s="166">
        <v>0</v>
      </c>
      <c r="BO82" s="166">
        <v>0</v>
      </c>
      <c r="BP82" s="166">
        <v>0</v>
      </c>
      <c r="BQ82" s="166">
        <v>0</v>
      </c>
      <c r="BR82" s="166">
        <v>0</v>
      </c>
      <c r="BS82" s="159">
        <v>52.97</v>
      </c>
      <c r="BT82" s="159">
        <v>69</v>
      </c>
      <c r="BU82" s="159">
        <v>63.6</v>
      </c>
      <c r="BV82" s="159">
        <v>41</v>
      </c>
      <c r="BW82" s="159">
        <v>61.35</v>
      </c>
      <c r="BX82" s="159">
        <v>35.94</v>
      </c>
      <c r="BY82" s="167" t="s">
        <v>334</v>
      </c>
      <c r="BZ82" s="167" t="s">
        <v>335</v>
      </c>
      <c r="CA82" s="159"/>
    </row>
    <row r="83" spans="1:79" ht="12.75" x14ac:dyDescent="0.2">
      <c r="A83" s="157" t="s">
        <v>301</v>
      </c>
      <c r="B83" s="238" t="s">
        <v>311</v>
      </c>
      <c r="C83" s="158" t="s">
        <v>336</v>
      </c>
      <c r="D83" s="159" t="s">
        <v>337</v>
      </c>
      <c r="E83" s="160">
        <v>27</v>
      </c>
      <c r="F83" s="160">
        <v>17</v>
      </c>
      <c r="G83" s="160">
        <v>11</v>
      </c>
      <c r="H83" s="160">
        <v>39</v>
      </c>
      <c r="I83" s="160">
        <v>45</v>
      </c>
      <c r="J83" s="160">
        <v>23</v>
      </c>
      <c r="K83" s="160">
        <v>6</v>
      </c>
      <c r="L83" s="161"/>
      <c r="M83" s="161"/>
      <c r="N83" s="161"/>
      <c r="O83" s="161"/>
      <c r="P83" s="161"/>
      <c r="Q83" s="216"/>
      <c r="R83" s="161"/>
      <c r="S83" s="161"/>
      <c r="T83" s="161"/>
      <c r="U83" s="161"/>
      <c r="V83" s="161"/>
      <c r="W83" s="161"/>
      <c r="X83" s="161"/>
      <c r="Y83" s="161"/>
      <c r="Z83" s="161"/>
      <c r="AA83" s="161"/>
      <c r="AB83" s="161"/>
      <c r="AC83" s="161"/>
      <c r="AD83" s="161"/>
      <c r="AE83" s="161"/>
      <c r="AF83" s="161"/>
      <c r="AG83" s="161"/>
      <c r="AH83" s="161"/>
      <c r="AI83" s="161"/>
      <c r="AJ83" s="162">
        <v>754</v>
      </c>
      <c r="AK83" s="162"/>
      <c r="AL83" s="163">
        <v>0</v>
      </c>
      <c r="AM83" s="163">
        <v>0</v>
      </c>
      <c r="AN83" s="163">
        <v>2</v>
      </c>
      <c r="AO83" s="163">
        <v>1</v>
      </c>
      <c r="AP83" s="163">
        <v>1</v>
      </c>
      <c r="AQ83" s="163">
        <v>1</v>
      </c>
      <c r="AR83" s="159">
        <v>0</v>
      </c>
      <c r="AS83" s="159">
        <v>0</v>
      </c>
      <c r="AT83" s="159">
        <v>0</v>
      </c>
      <c r="AU83" s="159">
        <v>1</v>
      </c>
      <c r="AV83" s="164">
        <v>0</v>
      </c>
      <c r="AW83" s="164">
        <v>0</v>
      </c>
      <c r="AX83" s="164">
        <v>0</v>
      </c>
      <c r="AY83" s="164">
        <v>0</v>
      </c>
      <c r="AZ83" s="164">
        <v>0</v>
      </c>
      <c r="BA83" s="159">
        <v>2</v>
      </c>
      <c r="BB83" s="159">
        <v>0</v>
      </c>
      <c r="BC83" s="159">
        <v>0</v>
      </c>
      <c r="BD83" s="159">
        <v>0</v>
      </c>
      <c r="BE83" s="171">
        <v>30000</v>
      </c>
      <c r="BF83" s="165">
        <v>0</v>
      </c>
      <c r="BG83" s="165">
        <v>0</v>
      </c>
      <c r="BH83" s="165">
        <v>0</v>
      </c>
      <c r="BI83" s="159">
        <v>0</v>
      </c>
      <c r="BJ83" s="159">
        <v>0</v>
      </c>
      <c r="BK83" s="159">
        <v>0</v>
      </c>
      <c r="BL83" s="159">
        <v>0</v>
      </c>
      <c r="BM83" s="159">
        <v>0</v>
      </c>
      <c r="BN83" s="166">
        <v>0</v>
      </c>
      <c r="BO83" s="166">
        <v>0</v>
      </c>
      <c r="BP83" s="166">
        <v>0</v>
      </c>
      <c r="BQ83" s="166">
        <v>0</v>
      </c>
      <c r="BR83" s="166">
        <v>0</v>
      </c>
      <c r="BS83" s="159" t="s">
        <v>338</v>
      </c>
      <c r="BT83" s="159" t="s">
        <v>339</v>
      </c>
      <c r="BU83" s="159" t="s">
        <v>340</v>
      </c>
      <c r="BV83" s="159"/>
      <c r="BW83" s="159"/>
      <c r="BX83" s="159"/>
      <c r="BY83" s="167"/>
      <c r="BZ83" s="167"/>
      <c r="CA83" s="159"/>
    </row>
    <row r="84" spans="1:79" ht="12.75" x14ac:dyDescent="0.2">
      <c r="A84" s="157" t="s">
        <v>302</v>
      </c>
      <c r="B84" s="238" t="s">
        <v>311</v>
      </c>
      <c r="C84" s="158">
        <v>3627</v>
      </c>
      <c r="D84" s="159" t="s">
        <v>341</v>
      </c>
      <c r="E84" s="160">
        <v>31</v>
      </c>
      <c r="F84" s="160">
        <v>19</v>
      </c>
      <c r="G84" s="160">
        <v>3</v>
      </c>
      <c r="H84" s="160">
        <v>2</v>
      </c>
      <c r="I84" s="160">
        <v>52</v>
      </c>
      <c r="J84" s="160">
        <v>21</v>
      </c>
      <c r="K84" s="160">
        <v>22</v>
      </c>
      <c r="L84" s="161"/>
      <c r="M84" s="161"/>
      <c r="N84" s="161"/>
      <c r="O84" s="161"/>
      <c r="P84" s="161"/>
      <c r="Q84" s="216"/>
      <c r="R84" s="161"/>
      <c r="S84" s="161"/>
      <c r="T84" s="161"/>
      <c r="U84" s="161"/>
      <c r="V84" s="161"/>
      <c r="W84" s="161"/>
      <c r="X84" s="161"/>
      <c r="Y84" s="161"/>
      <c r="Z84" s="161"/>
      <c r="AA84" s="161"/>
      <c r="AB84" s="161"/>
      <c r="AC84" s="161"/>
      <c r="AD84" s="161"/>
      <c r="AE84" s="161"/>
      <c r="AF84" s="161"/>
      <c r="AG84" s="161"/>
      <c r="AH84" s="161"/>
      <c r="AI84" s="161"/>
      <c r="AJ84" s="162">
        <v>654</v>
      </c>
      <c r="AK84" s="162"/>
      <c r="AL84" s="163">
        <v>2</v>
      </c>
      <c r="AM84" s="163">
        <v>1</v>
      </c>
      <c r="AN84" s="163">
        <v>5</v>
      </c>
      <c r="AO84" s="163">
        <v>1</v>
      </c>
      <c r="AP84" s="163">
        <v>1</v>
      </c>
      <c r="AQ84" s="163">
        <v>1</v>
      </c>
      <c r="AR84" s="159">
        <v>0</v>
      </c>
      <c r="AS84" s="159">
        <v>0</v>
      </c>
      <c r="AT84" s="159">
        <v>0</v>
      </c>
      <c r="AU84" s="159">
        <v>0</v>
      </c>
      <c r="AV84" s="164">
        <v>0</v>
      </c>
      <c r="AW84" s="164">
        <v>0</v>
      </c>
      <c r="AX84" s="164">
        <v>0</v>
      </c>
      <c r="AY84" s="164">
        <v>0</v>
      </c>
      <c r="AZ84" s="164">
        <v>0</v>
      </c>
      <c r="BA84" s="159">
        <v>1</v>
      </c>
      <c r="BB84" s="159">
        <v>0</v>
      </c>
      <c r="BC84" s="159">
        <v>0</v>
      </c>
      <c r="BD84" s="159">
        <v>0</v>
      </c>
      <c r="BE84" s="171">
        <v>15450</v>
      </c>
      <c r="BF84" s="165">
        <v>0</v>
      </c>
      <c r="BG84" s="165">
        <v>0</v>
      </c>
      <c r="BH84" s="165">
        <v>0</v>
      </c>
      <c r="BI84" s="159">
        <v>0</v>
      </c>
      <c r="BJ84" s="159">
        <v>0</v>
      </c>
      <c r="BK84" s="159">
        <v>0</v>
      </c>
      <c r="BL84" s="159">
        <v>0</v>
      </c>
      <c r="BM84" s="159">
        <v>0</v>
      </c>
      <c r="BN84" s="166">
        <v>0</v>
      </c>
      <c r="BO84" s="166">
        <v>0</v>
      </c>
      <c r="BP84" s="166">
        <v>0</v>
      </c>
      <c r="BQ84" s="166">
        <v>0</v>
      </c>
      <c r="BR84" s="166">
        <v>0</v>
      </c>
      <c r="BS84" s="159">
        <v>46.3</v>
      </c>
      <c r="BT84" s="159">
        <v>70.53</v>
      </c>
      <c r="BU84" s="159">
        <v>49.8</v>
      </c>
      <c r="BV84" s="159"/>
      <c r="BW84" s="159"/>
      <c r="BX84" s="159"/>
      <c r="BY84" s="167" t="s">
        <v>342</v>
      </c>
      <c r="BZ84" s="167" t="s">
        <v>342</v>
      </c>
      <c r="CA84" s="159"/>
    </row>
    <row r="85" spans="1:79" ht="12.75" x14ac:dyDescent="0.2">
      <c r="A85" s="157" t="s">
        <v>303</v>
      </c>
      <c r="B85" s="238" t="s">
        <v>311</v>
      </c>
      <c r="C85" s="158">
        <v>7403</v>
      </c>
      <c r="D85" s="159" t="s">
        <v>343</v>
      </c>
      <c r="E85" s="160">
        <v>2</v>
      </c>
      <c r="F85" s="160">
        <v>2</v>
      </c>
      <c r="G85" s="160">
        <v>2</v>
      </c>
      <c r="H85" s="160">
        <v>0</v>
      </c>
      <c r="I85" s="160">
        <v>3</v>
      </c>
      <c r="J85" s="160">
        <v>2</v>
      </c>
      <c r="K85" s="160">
        <v>1</v>
      </c>
      <c r="L85" s="161"/>
      <c r="M85" s="161"/>
      <c r="N85" s="161"/>
      <c r="O85" s="161"/>
      <c r="P85" s="161"/>
      <c r="Q85" s="216"/>
      <c r="R85" s="161"/>
      <c r="S85" s="161"/>
      <c r="T85" s="161"/>
      <c r="U85" s="161"/>
      <c r="V85" s="161"/>
      <c r="W85" s="161"/>
      <c r="X85" s="161"/>
      <c r="Y85" s="161"/>
      <c r="Z85" s="161"/>
      <c r="AA85" s="161"/>
      <c r="AB85" s="161"/>
      <c r="AC85" s="161"/>
      <c r="AD85" s="161"/>
      <c r="AE85" s="161"/>
      <c r="AF85" s="161"/>
      <c r="AG85" s="161"/>
      <c r="AH85" s="161"/>
      <c r="AI85" s="161"/>
      <c r="AJ85" s="162">
        <v>6</v>
      </c>
      <c r="AK85" s="162"/>
      <c r="AL85" s="163">
        <v>0</v>
      </c>
      <c r="AM85" s="163">
        <v>0</v>
      </c>
      <c r="AN85" s="163">
        <v>0</v>
      </c>
      <c r="AO85" s="163">
        <v>0</v>
      </c>
      <c r="AP85" s="163">
        <v>1</v>
      </c>
      <c r="AQ85" s="163">
        <v>0</v>
      </c>
      <c r="AR85" s="159">
        <v>1</v>
      </c>
      <c r="AS85" s="159">
        <v>0</v>
      </c>
      <c r="AT85" s="159">
        <v>0</v>
      </c>
      <c r="AU85" s="159">
        <v>0</v>
      </c>
      <c r="AV85" s="164">
        <v>2</v>
      </c>
      <c r="AW85" s="164">
        <v>0</v>
      </c>
      <c r="AX85" s="164">
        <v>0</v>
      </c>
      <c r="AY85" s="164">
        <v>0</v>
      </c>
      <c r="AZ85" s="164">
        <v>0</v>
      </c>
      <c r="BA85" s="159">
        <v>0</v>
      </c>
      <c r="BB85" s="159">
        <v>0</v>
      </c>
      <c r="BC85" s="159">
        <v>0</v>
      </c>
      <c r="BD85" s="159">
        <v>0</v>
      </c>
      <c r="BE85" s="165">
        <v>0</v>
      </c>
      <c r="BF85" s="165">
        <v>0</v>
      </c>
      <c r="BG85" s="165">
        <v>0</v>
      </c>
      <c r="BH85" s="165">
        <v>0</v>
      </c>
      <c r="BI85" s="159">
        <v>0</v>
      </c>
      <c r="BJ85" s="159">
        <v>0</v>
      </c>
      <c r="BK85" s="159">
        <v>0</v>
      </c>
      <c r="BL85" s="159">
        <v>0</v>
      </c>
      <c r="BM85" s="159">
        <v>0</v>
      </c>
      <c r="BN85" s="166">
        <v>0</v>
      </c>
      <c r="BO85" s="166">
        <v>0</v>
      </c>
      <c r="BP85" s="166">
        <v>0</v>
      </c>
      <c r="BQ85" s="166">
        <v>0</v>
      </c>
      <c r="BR85" s="166">
        <v>0</v>
      </c>
      <c r="BS85" s="159">
        <v>0</v>
      </c>
      <c r="BT85" s="159">
        <v>0</v>
      </c>
      <c r="BU85" s="159">
        <v>0</v>
      </c>
      <c r="BV85" s="159"/>
      <c r="BW85" s="159"/>
      <c r="BX85" s="159"/>
      <c r="BY85" s="167" t="s">
        <v>344</v>
      </c>
      <c r="BZ85" s="167" t="s">
        <v>345</v>
      </c>
      <c r="CA85" s="159"/>
    </row>
    <row r="86" spans="1:79" ht="12.75" x14ac:dyDescent="0.2">
      <c r="A86" s="157" t="s">
        <v>304</v>
      </c>
      <c r="B86" s="238" t="s">
        <v>311</v>
      </c>
      <c r="C86" s="158">
        <v>3891</v>
      </c>
      <c r="D86" s="159" t="s">
        <v>346</v>
      </c>
      <c r="E86" s="160">
        <v>25</v>
      </c>
      <c r="F86" s="160">
        <v>0</v>
      </c>
      <c r="G86" s="160">
        <v>3</v>
      </c>
      <c r="H86" s="160">
        <v>4</v>
      </c>
      <c r="I86" s="160">
        <v>20</v>
      </c>
      <c r="J86" s="160">
        <v>1</v>
      </c>
      <c r="K86" s="160">
        <v>18</v>
      </c>
      <c r="L86" s="161"/>
      <c r="M86" s="161"/>
      <c r="N86" s="161"/>
      <c r="O86" s="161"/>
      <c r="P86" s="161"/>
      <c r="Q86" s="216"/>
      <c r="R86" s="161"/>
      <c r="S86" s="161"/>
      <c r="T86" s="161"/>
      <c r="U86" s="161"/>
      <c r="V86" s="161"/>
      <c r="W86" s="161"/>
      <c r="X86" s="161"/>
      <c r="Y86" s="161"/>
      <c r="Z86" s="161"/>
      <c r="AA86" s="161"/>
      <c r="AB86" s="161"/>
      <c r="AC86" s="161"/>
      <c r="AD86" s="161"/>
      <c r="AE86" s="161"/>
      <c r="AF86" s="161"/>
      <c r="AG86" s="161"/>
      <c r="AH86" s="161"/>
      <c r="AI86" s="161"/>
      <c r="AJ86" s="162">
        <v>520</v>
      </c>
      <c r="AK86" s="162"/>
      <c r="AL86" s="163">
        <v>1</v>
      </c>
      <c r="AM86" s="163">
        <v>1</v>
      </c>
      <c r="AN86" s="163">
        <v>3</v>
      </c>
      <c r="AO86" s="163">
        <v>3</v>
      </c>
      <c r="AP86" s="163">
        <v>1</v>
      </c>
      <c r="AQ86" s="163">
        <v>3</v>
      </c>
      <c r="AR86" s="159">
        <v>1</v>
      </c>
      <c r="AS86" s="159">
        <v>0</v>
      </c>
      <c r="AT86" s="159">
        <v>0</v>
      </c>
      <c r="AU86" s="159">
        <v>0</v>
      </c>
      <c r="AV86" s="164">
        <v>1</v>
      </c>
      <c r="AW86" s="164">
        <v>0</v>
      </c>
      <c r="AX86" s="164">
        <v>0</v>
      </c>
      <c r="AY86" s="164">
        <v>0</v>
      </c>
      <c r="AZ86" s="164">
        <v>0</v>
      </c>
      <c r="BA86" s="159">
        <v>1</v>
      </c>
      <c r="BB86" s="159">
        <v>0</v>
      </c>
      <c r="BC86" s="159">
        <v>0</v>
      </c>
      <c r="BD86" s="159">
        <v>0</v>
      </c>
      <c r="BE86" s="177">
        <v>125000</v>
      </c>
      <c r="BF86" s="177">
        <v>0</v>
      </c>
      <c r="BG86" s="177">
        <v>0</v>
      </c>
      <c r="BH86" s="177">
        <v>0</v>
      </c>
      <c r="BI86" s="159">
        <v>0</v>
      </c>
      <c r="BJ86" s="159">
        <v>0</v>
      </c>
      <c r="BK86" s="159">
        <v>0</v>
      </c>
      <c r="BL86" s="159">
        <v>0</v>
      </c>
      <c r="BM86" s="159">
        <v>0</v>
      </c>
      <c r="BN86" s="178">
        <v>1</v>
      </c>
      <c r="BO86" s="178">
        <v>0</v>
      </c>
      <c r="BP86" s="178">
        <v>0</v>
      </c>
      <c r="BQ86" s="178">
        <v>0</v>
      </c>
      <c r="BR86" s="178">
        <v>0</v>
      </c>
      <c r="BS86" s="179">
        <v>0</v>
      </c>
      <c r="BT86" s="179">
        <v>0</v>
      </c>
      <c r="BU86" s="179">
        <v>47.47</v>
      </c>
      <c r="BV86" s="179">
        <v>39.15</v>
      </c>
      <c r="BW86" s="179">
        <v>40.65</v>
      </c>
      <c r="BX86" s="179"/>
      <c r="BY86" s="179"/>
      <c r="BZ86" s="179" t="s">
        <v>324</v>
      </c>
      <c r="CA86" s="179"/>
    </row>
    <row r="87" spans="1:79" ht="12.75" x14ac:dyDescent="0.2">
      <c r="A87" s="157" t="s">
        <v>305</v>
      </c>
      <c r="B87" s="238" t="s">
        <v>311</v>
      </c>
      <c r="C87" s="158" t="s">
        <v>347</v>
      </c>
      <c r="D87" s="159" t="s">
        <v>348</v>
      </c>
      <c r="E87" s="180">
        <v>21</v>
      </c>
      <c r="F87" s="180">
        <v>0</v>
      </c>
      <c r="G87" s="180">
        <v>6</v>
      </c>
      <c r="H87" s="180">
        <v>2</v>
      </c>
      <c r="I87" s="180">
        <v>34</v>
      </c>
      <c r="J87" s="180">
        <v>5</v>
      </c>
      <c r="K87" s="180">
        <v>4</v>
      </c>
      <c r="L87" s="181"/>
      <c r="M87" s="181"/>
      <c r="N87" s="181"/>
      <c r="O87" s="181"/>
      <c r="P87" s="181"/>
      <c r="Q87" s="217"/>
      <c r="R87" s="181"/>
      <c r="S87" s="181"/>
      <c r="T87" s="181"/>
      <c r="U87" s="181"/>
      <c r="V87" s="181"/>
      <c r="W87" s="181"/>
      <c r="X87" s="181"/>
      <c r="Y87" s="181"/>
      <c r="Z87" s="181"/>
      <c r="AA87" s="181"/>
      <c r="AB87" s="181"/>
      <c r="AC87" s="181"/>
      <c r="AD87" s="181"/>
      <c r="AE87" s="181"/>
      <c r="AF87" s="181"/>
      <c r="AG87" s="181"/>
      <c r="AH87" s="181"/>
      <c r="AI87" s="181"/>
      <c r="AJ87" s="162">
        <v>238</v>
      </c>
      <c r="AK87" s="162"/>
      <c r="AL87" s="182">
        <v>0</v>
      </c>
      <c r="AM87" s="182">
        <v>0</v>
      </c>
      <c r="AN87" s="182">
        <v>2</v>
      </c>
      <c r="AO87" s="182">
        <v>1</v>
      </c>
      <c r="AP87" s="182">
        <v>1</v>
      </c>
      <c r="AQ87" s="182">
        <v>2</v>
      </c>
      <c r="AR87" s="159">
        <v>0</v>
      </c>
      <c r="AS87" s="159">
        <v>0</v>
      </c>
      <c r="AT87" s="159">
        <v>0</v>
      </c>
      <c r="AU87" s="159">
        <v>0</v>
      </c>
      <c r="AV87" s="183">
        <v>1</v>
      </c>
      <c r="AW87" s="183">
        <v>0</v>
      </c>
      <c r="AX87" s="183">
        <v>0</v>
      </c>
      <c r="AY87" s="183">
        <v>0</v>
      </c>
      <c r="AZ87" s="183">
        <v>2</v>
      </c>
      <c r="BA87" s="159">
        <v>1</v>
      </c>
      <c r="BB87" s="159">
        <v>1</v>
      </c>
      <c r="BC87" s="159">
        <v>3</v>
      </c>
      <c r="BD87" s="159">
        <v>0</v>
      </c>
      <c r="BE87" s="184">
        <v>0</v>
      </c>
      <c r="BF87" s="184">
        <v>0</v>
      </c>
      <c r="BG87" s="184">
        <v>0</v>
      </c>
      <c r="BH87" s="184">
        <v>0</v>
      </c>
      <c r="BI87" s="159">
        <v>0</v>
      </c>
      <c r="BJ87" s="159">
        <v>0</v>
      </c>
      <c r="BK87" s="159">
        <v>0</v>
      </c>
      <c r="BL87" s="159">
        <v>0</v>
      </c>
      <c r="BM87" s="159">
        <v>0</v>
      </c>
      <c r="BN87" s="185">
        <v>0</v>
      </c>
      <c r="BO87" s="185">
        <v>0</v>
      </c>
      <c r="BP87" s="185">
        <v>0</v>
      </c>
      <c r="BQ87" s="185">
        <v>0</v>
      </c>
      <c r="BR87" s="185">
        <v>0</v>
      </c>
      <c r="BS87" s="179">
        <v>29</v>
      </c>
      <c r="BT87" s="179">
        <v>47</v>
      </c>
      <c r="BU87" s="179">
        <v>46</v>
      </c>
      <c r="BV87" s="179">
        <v>0</v>
      </c>
      <c r="BW87" s="179">
        <v>49</v>
      </c>
      <c r="BX87" s="179"/>
      <c r="BY87" s="186"/>
      <c r="BZ87" s="186" t="s">
        <v>349</v>
      </c>
      <c r="CA87" s="179" t="s">
        <v>350</v>
      </c>
    </row>
    <row r="88" spans="1:79" ht="12.75" x14ac:dyDescent="0.2">
      <c r="A88" s="157" t="s">
        <v>306</v>
      </c>
      <c r="B88" s="238" t="s">
        <v>311</v>
      </c>
      <c r="C88" s="158" t="s">
        <v>351</v>
      </c>
      <c r="D88" s="159" t="s">
        <v>352</v>
      </c>
      <c r="E88" s="160">
        <v>9</v>
      </c>
      <c r="F88" s="160">
        <v>6</v>
      </c>
      <c r="G88" s="160">
        <v>8</v>
      </c>
      <c r="H88" s="160">
        <v>7</v>
      </c>
      <c r="I88" s="160">
        <v>29</v>
      </c>
      <c r="J88" s="160">
        <v>0</v>
      </c>
      <c r="K88" s="160">
        <v>0</v>
      </c>
      <c r="L88" s="161"/>
      <c r="M88" s="161"/>
      <c r="N88" s="161"/>
      <c r="O88" s="161"/>
      <c r="P88" s="161"/>
      <c r="Q88" s="216"/>
      <c r="R88" s="161"/>
      <c r="S88" s="161"/>
      <c r="T88" s="161"/>
      <c r="U88" s="161"/>
      <c r="V88" s="161"/>
      <c r="W88" s="161"/>
      <c r="X88" s="161"/>
      <c r="Y88" s="161"/>
      <c r="Z88" s="161"/>
      <c r="AA88" s="161"/>
      <c r="AB88" s="161"/>
      <c r="AC88" s="161"/>
      <c r="AD88" s="161"/>
      <c r="AE88" s="161"/>
      <c r="AF88" s="161"/>
      <c r="AG88" s="161"/>
      <c r="AH88" s="161"/>
      <c r="AI88" s="161"/>
      <c r="AJ88" s="162">
        <v>26</v>
      </c>
      <c r="AK88" s="162"/>
      <c r="AL88" s="163"/>
      <c r="AM88" s="163"/>
      <c r="AN88" s="163">
        <v>1</v>
      </c>
      <c r="AO88" s="163">
        <v>1</v>
      </c>
      <c r="AP88" s="163">
        <v>2</v>
      </c>
      <c r="AQ88" s="163">
        <v>2</v>
      </c>
      <c r="AR88" s="159">
        <v>1</v>
      </c>
      <c r="AS88" s="159">
        <v>1</v>
      </c>
      <c r="AT88" s="159"/>
      <c r="AU88" s="159"/>
      <c r="AV88" s="164"/>
      <c r="AW88" s="164"/>
      <c r="AX88" s="164"/>
      <c r="AY88" s="164"/>
      <c r="AZ88" s="164"/>
      <c r="BA88" s="159">
        <v>1</v>
      </c>
      <c r="BB88" s="159">
        <v>0</v>
      </c>
      <c r="BC88" s="159"/>
      <c r="BD88" s="159">
        <v>1</v>
      </c>
      <c r="BE88" s="165">
        <v>40000</v>
      </c>
      <c r="BF88" s="165"/>
      <c r="BG88" s="165"/>
      <c r="BH88" s="165"/>
      <c r="BI88" s="159"/>
      <c r="BJ88" s="159"/>
      <c r="BK88" s="159"/>
      <c r="BL88" s="159"/>
      <c r="BM88" s="159"/>
      <c r="BN88" s="166"/>
      <c r="BO88" s="166"/>
      <c r="BP88" s="166"/>
      <c r="BQ88" s="166"/>
      <c r="BR88" s="166"/>
      <c r="BS88" s="159"/>
      <c r="BT88" s="159"/>
      <c r="BU88" s="159">
        <v>36</v>
      </c>
      <c r="BV88" s="159"/>
      <c r="BW88" s="159"/>
      <c r="BX88" s="159"/>
      <c r="BY88" s="167"/>
      <c r="BZ88" s="167"/>
      <c r="CA88" s="159"/>
    </row>
    <row r="89" spans="1:79" ht="12.75" x14ac:dyDescent="0.2">
      <c r="A89" s="157" t="s">
        <v>307</v>
      </c>
      <c r="B89" s="238" t="s">
        <v>311</v>
      </c>
      <c r="C89" s="158">
        <v>3812</v>
      </c>
      <c r="D89" s="159" t="s">
        <v>353</v>
      </c>
      <c r="E89" s="160">
        <v>7</v>
      </c>
      <c r="F89" s="160">
        <v>0</v>
      </c>
      <c r="G89" s="160">
        <v>5</v>
      </c>
      <c r="H89" s="160">
        <v>0</v>
      </c>
      <c r="I89" s="160">
        <v>10</v>
      </c>
      <c r="J89" s="160">
        <v>0</v>
      </c>
      <c r="K89" s="160">
        <v>1</v>
      </c>
      <c r="L89" s="161"/>
      <c r="M89" s="161"/>
      <c r="N89" s="161"/>
      <c r="O89" s="161"/>
      <c r="P89" s="161"/>
      <c r="Q89" s="216"/>
      <c r="R89" s="161"/>
      <c r="S89" s="161"/>
      <c r="T89" s="161"/>
      <c r="U89" s="161"/>
      <c r="V89" s="161"/>
      <c r="W89" s="161"/>
      <c r="X89" s="161"/>
      <c r="Y89" s="161"/>
      <c r="Z89" s="161"/>
      <c r="AA89" s="161"/>
      <c r="AB89" s="161"/>
      <c r="AC89" s="161"/>
      <c r="AD89" s="161"/>
      <c r="AE89" s="161"/>
      <c r="AF89" s="161"/>
      <c r="AG89" s="161"/>
      <c r="AH89" s="161"/>
      <c r="AI89" s="161"/>
      <c r="AJ89" s="162">
        <v>31</v>
      </c>
      <c r="AK89" s="162"/>
      <c r="AL89" s="163">
        <v>0</v>
      </c>
      <c r="AM89" s="163">
        <v>0</v>
      </c>
      <c r="AN89" s="163">
        <v>0</v>
      </c>
      <c r="AO89" s="163">
        <v>0</v>
      </c>
      <c r="AP89" s="163">
        <v>0</v>
      </c>
      <c r="AQ89" s="163">
        <v>0</v>
      </c>
      <c r="AR89" s="159">
        <v>1</v>
      </c>
      <c r="AS89" s="159">
        <v>0</v>
      </c>
      <c r="AT89" s="159">
        <v>0</v>
      </c>
      <c r="AU89" s="159">
        <v>0</v>
      </c>
      <c r="AV89" s="164">
        <v>0</v>
      </c>
      <c r="AW89" s="164">
        <v>0</v>
      </c>
      <c r="AX89" s="164">
        <v>0</v>
      </c>
      <c r="AY89" s="164">
        <v>0</v>
      </c>
      <c r="AZ89" s="164">
        <v>0</v>
      </c>
      <c r="BA89" s="159">
        <v>0</v>
      </c>
      <c r="BB89" s="159">
        <v>0</v>
      </c>
      <c r="BC89" s="159">
        <v>0</v>
      </c>
      <c r="BD89" s="159">
        <v>0</v>
      </c>
      <c r="BE89" s="165">
        <v>0</v>
      </c>
      <c r="BF89" s="165">
        <v>0</v>
      </c>
      <c r="BG89" s="165">
        <v>0</v>
      </c>
      <c r="BH89" s="165">
        <v>0</v>
      </c>
      <c r="BI89" s="159">
        <v>0</v>
      </c>
      <c r="BJ89" s="159">
        <v>0</v>
      </c>
      <c r="BK89" s="159">
        <v>0</v>
      </c>
      <c r="BL89" s="159">
        <v>0</v>
      </c>
      <c r="BM89" s="159">
        <v>0</v>
      </c>
      <c r="BN89" s="166">
        <v>0</v>
      </c>
      <c r="BO89" s="166">
        <v>0</v>
      </c>
      <c r="BP89" s="166">
        <v>0</v>
      </c>
      <c r="BQ89" s="166">
        <v>0</v>
      </c>
      <c r="BR89" s="166">
        <v>0</v>
      </c>
      <c r="BS89" s="159">
        <v>0</v>
      </c>
      <c r="BT89" s="159">
        <v>0</v>
      </c>
      <c r="BU89" s="159">
        <v>0</v>
      </c>
      <c r="BV89" s="159">
        <v>0</v>
      </c>
      <c r="BW89" s="159"/>
      <c r="BX89" s="159"/>
      <c r="BY89" s="167"/>
      <c r="BZ89" s="167" t="s">
        <v>354</v>
      </c>
      <c r="CA89" s="159"/>
    </row>
    <row r="90" spans="1:79" ht="12.75" x14ac:dyDescent="0.2">
      <c r="A90" s="157" t="s">
        <v>308</v>
      </c>
      <c r="B90" s="238" t="s">
        <v>311</v>
      </c>
      <c r="C90" s="158">
        <v>3530</v>
      </c>
      <c r="D90" s="159" t="s">
        <v>355</v>
      </c>
      <c r="E90" s="160">
        <v>3</v>
      </c>
      <c r="F90" s="160">
        <v>0</v>
      </c>
      <c r="G90" s="160">
        <v>0</v>
      </c>
      <c r="H90" s="160">
        <v>0</v>
      </c>
      <c r="I90" s="160">
        <v>2</v>
      </c>
      <c r="J90" s="160">
        <v>0</v>
      </c>
      <c r="K90" s="160">
        <v>0</v>
      </c>
      <c r="L90" s="161"/>
      <c r="M90" s="161"/>
      <c r="N90" s="161"/>
      <c r="O90" s="161"/>
      <c r="P90" s="161"/>
      <c r="Q90" s="216"/>
      <c r="R90" s="161"/>
      <c r="S90" s="161"/>
      <c r="T90" s="161"/>
      <c r="U90" s="161"/>
      <c r="V90" s="161"/>
      <c r="W90" s="161"/>
      <c r="X90" s="161"/>
      <c r="Y90" s="161"/>
      <c r="Z90" s="161"/>
      <c r="AA90" s="161"/>
      <c r="AB90" s="161"/>
      <c r="AC90" s="161"/>
      <c r="AD90" s="161"/>
      <c r="AE90" s="161"/>
      <c r="AF90" s="161"/>
      <c r="AG90" s="161"/>
      <c r="AH90" s="161"/>
      <c r="AI90" s="161"/>
      <c r="AJ90" s="162">
        <v>4</v>
      </c>
      <c r="AK90" s="162"/>
      <c r="AL90" s="163">
        <v>0</v>
      </c>
      <c r="AM90" s="163">
        <v>0</v>
      </c>
      <c r="AN90" s="163">
        <v>0</v>
      </c>
      <c r="AO90" s="163">
        <v>0</v>
      </c>
      <c r="AP90" s="163">
        <v>0</v>
      </c>
      <c r="AQ90" s="163">
        <v>0</v>
      </c>
      <c r="AR90" s="159">
        <v>1</v>
      </c>
      <c r="AS90" s="159">
        <v>0</v>
      </c>
      <c r="AT90" s="159">
        <v>0</v>
      </c>
      <c r="AU90" s="159">
        <v>0</v>
      </c>
      <c r="AV90" s="164">
        <v>0</v>
      </c>
      <c r="AW90" s="164">
        <v>0</v>
      </c>
      <c r="AX90" s="164">
        <v>0</v>
      </c>
      <c r="AY90" s="164">
        <v>0</v>
      </c>
      <c r="AZ90" s="164">
        <v>0</v>
      </c>
      <c r="BA90" s="159">
        <v>0</v>
      </c>
      <c r="BB90" s="159">
        <v>0</v>
      </c>
      <c r="BC90" s="159">
        <v>0</v>
      </c>
      <c r="BD90" s="159">
        <v>0</v>
      </c>
      <c r="BE90" s="165">
        <v>0</v>
      </c>
      <c r="BF90" s="165">
        <v>0</v>
      </c>
      <c r="BG90" s="165">
        <v>0</v>
      </c>
      <c r="BH90" s="165">
        <v>0</v>
      </c>
      <c r="BI90" s="159">
        <v>0</v>
      </c>
      <c r="BJ90" s="159">
        <v>0</v>
      </c>
      <c r="BK90" s="159">
        <v>0</v>
      </c>
      <c r="BL90" s="159">
        <v>0</v>
      </c>
      <c r="BM90" s="159">
        <v>0</v>
      </c>
      <c r="BN90" s="166">
        <v>0</v>
      </c>
      <c r="BO90" s="166">
        <v>0</v>
      </c>
      <c r="BP90" s="166">
        <v>0</v>
      </c>
      <c r="BQ90" s="166">
        <v>0</v>
      </c>
      <c r="BR90" s="166">
        <v>0</v>
      </c>
      <c r="BS90" s="159">
        <v>0</v>
      </c>
      <c r="BT90" s="159">
        <v>0</v>
      </c>
      <c r="BU90" s="159">
        <v>0</v>
      </c>
      <c r="BV90" s="159"/>
      <c r="BW90" s="159"/>
      <c r="BX90" s="159"/>
      <c r="BY90" s="187" t="s">
        <v>342</v>
      </c>
      <c r="BZ90" s="187" t="s">
        <v>342</v>
      </c>
      <c r="CA90" s="187" t="s">
        <v>342</v>
      </c>
    </row>
    <row r="91" spans="1:79" ht="12.75" x14ac:dyDescent="0.2">
      <c r="A91" s="157" t="s">
        <v>309</v>
      </c>
      <c r="B91" s="238" t="s">
        <v>311</v>
      </c>
      <c r="C91" s="158">
        <v>3993</v>
      </c>
      <c r="D91" s="159" t="s">
        <v>356</v>
      </c>
      <c r="E91" s="160">
        <v>1</v>
      </c>
      <c r="F91" s="160">
        <v>1</v>
      </c>
      <c r="G91" s="160">
        <v>0</v>
      </c>
      <c r="H91" s="160">
        <v>0</v>
      </c>
      <c r="I91" s="160">
        <v>4</v>
      </c>
      <c r="J91" s="160">
        <v>0</v>
      </c>
      <c r="K91" s="160">
        <v>0</v>
      </c>
      <c r="L91" s="161"/>
      <c r="M91" s="161"/>
      <c r="N91" s="161"/>
      <c r="O91" s="161"/>
      <c r="P91" s="161"/>
      <c r="Q91" s="216"/>
      <c r="R91" s="161"/>
      <c r="S91" s="161"/>
      <c r="T91" s="161"/>
      <c r="U91" s="161"/>
      <c r="V91" s="161"/>
      <c r="W91" s="161"/>
      <c r="X91" s="161"/>
      <c r="Y91" s="161"/>
      <c r="Z91" s="161"/>
      <c r="AA91" s="161"/>
      <c r="AB91" s="161"/>
      <c r="AC91" s="161"/>
      <c r="AD91" s="161"/>
      <c r="AE91" s="161"/>
      <c r="AF91" s="161"/>
      <c r="AG91" s="161"/>
      <c r="AH91" s="161"/>
      <c r="AI91" s="161"/>
      <c r="AJ91" s="162">
        <v>0</v>
      </c>
      <c r="AK91" s="162"/>
      <c r="AL91" s="163">
        <v>0</v>
      </c>
      <c r="AM91" s="163">
        <v>0</v>
      </c>
      <c r="AN91" s="163">
        <v>0</v>
      </c>
      <c r="AO91" s="163">
        <v>0</v>
      </c>
      <c r="AP91" s="163">
        <v>0</v>
      </c>
      <c r="AQ91" s="163">
        <v>0</v>
      </c>
      <c r="AR91" s="159">
        <v>0</v>
      </c>
      <c r="AS91" s="159">
        <v>0</v>
      </c>
      <c r="AT91" s="159">
        <v>0</v>
      </c>
      <c r="AU91" s="159">
        <v>0</v>
      </c>
      <c r="AV91" s="164">
        <v>0</v>
      </c>
      <c r="AW91" s="164">
        <v>0</v>
      </c>
      <c r="AX91" s="164">
        <v>0</v>
      </c>
      <c r="AY91" s="164">
        <v>0</v>
      </c>
      <c r="AZ91" s="164">
        <v>0</v>
      </c>
      <c r="BA91" s="159">
        <v>0</v>
      </c>
      <c r="BB91" s="159">
        <v>0</v>
      </c>
      <c r="BC91" s="159">
        <v>0</v>
      </c>
      <c r="BD91" s="159">
        <v>0</v>
      </c>
      <c r="BE91" s="165">
        <v>0</v>
      </c>
      <c r="BF91" s="165">
        <v>0</v>
      </c>
      <c r="BG91" s="165">
        <v>0</v>
      </c>
      <c r="BH91" s="165">
        <v>0</v>
      </c>
      <c r="BI91" s="159">
        <v>0</v>
      </c>
      <c r="BJ91" s="159">
        <v>0</v>
      </c>
      <c r="BK91" s="159">
        <v>0</v>
      </c>
      <c r="BL91" s="159">
        <v>0</v>
      </c>
      <c r="BM91" s="159">
        <v>0</v>
      </c>
      <c r="BN91" s="166">
        <v>0</v>
      </c>
      <c r="BO91" s="166">
        <v>0</v>
      </c>
      <c r="BP91" s="166">
        <v>0</v>
      </c>
      <c r="BQ91" s="166">
        <v>0</v>
      </c>
      <c r="BR91" s="166">
        <v>0</v>
      </c>
      <c r="BS91" s="159">
        <v>0</v>
      </c>
      <c r="BT91" s="159">
        <v>0</v>
      </c>
      <c r="BU91" s="159">
        <v>0</v>
      </c>
      <c r="BV91" s="159"/>
      <c r="BW91" s="159"/>
      <c r="BX91" s="159"/>
      <c r="BY91" s="167"/>
      <c r="BZ91" s="167"/>
      <c r="CA91" s="159"/>
    </row>
    <row r="92" spans="1:79" ht="12.75" x14ac:dyDescent="0.2">
      <c r="A92" s="157" t="s">
        <v>310</v>
      </c>
      <c r="B92" s="238" t="s">
        <v>311</v>
      </c>
      <c r="C92" s="158">
        <v>3677</v>
      </c>
      <c r="D92" s="159" t="s">
        <v>357</v>
      </c>
      <c r="E92" s="172">
        <v>2</v>
      </c>
      <c r="F92" s="172">
        <v>0</v>
      </c>
      <c r="G92" s="172">
        <v>0</v>
      </c>
      <c r="H92" s="172">
        <v>0</v>
      </c>
      <c r="I92" s="172">
        <v>5</v>
      </c>
      <c r="J92" s="172">
        <v>0</v>
      </c>
      <c r="K92" s="172">
        <v>1</v>
      </c>
      <c r="L92" s="161"/>
      <c r="M92" s="161"/>
      <c r="N92" s="161"/>
      <c r="O92" s="161"/>
      <c r="P92" s="161"/>
      <c r="Q92" s="216"/>
      <c r="R92" s="161"/>
      <c r="S92" s="161"/>
      <c r="T92" s="161"/>
      <c r="U92" s="161"/>
      <c r="V92" s="161"/>
      <c r="W92" s="161"/>
      <c r="X92" s="161"/>
      <c r="Y92" s="161"/>
      <c r="Z92" s="161"/>
      <c r="AA92" s="161"/>
      <c r="AB92" s="161"/>
      <c r="AC92" s="161"/>
      <c r="AD92" s="161"/>
      <c r="AE92" s="161"/>
      <c r="AF92" s="161"/>
      <c r="AG92" s="161"/>
      <c r="AH92" s="161"/>
      <c r="AI92" s="161"/>
      <c r="AJ92" s="159">
        <v>10</v>
      </c>
      <c r="AK92" s="162"/>
      <c r="AL92" s="163">
        <v>0</v>
      </c>
      <c r="AM92" s="163">
        <v>0</v>
      </c>
      <c r="AN92" s="163">
        <v>0</v>
      </c>
      <c r="AO92" s="163">
        <v>0</v>
      </c>
      <c r="AP92" s="163">
        <v>0</v>
      </c>
      <c r="AQ92" s="163">
        <v>0</v>
      </c>
      <c r="AR92" s="159">
        <v>0</v>
      </c>
      <c r="AS92" s="159">
        <v>0</v>
      </c>
      <c r="AT92" s="159">
        <v>0</v>
      </c>
      <c r="AU92" s="159">
        <v>0</v>
      </c>
      <c r="AV92" s="188">
        <v>0</v>
      </c>
      <c r="AW92" s="188">
        <v>0</v>
      </c>
      <c r="AX92" s="188">
        <v>0</v>
      </c>
      <c r="AY92" s="188">
        <v>0</v>
      </c>
      <c r="AZ92" s="188">
        <v>0</v>
      </c>
      <c r="BA92" s="159">
        <v>0</v>
      </c>
      <c r="BB92" s="159">
        <v>0</v>
      </c>
      <c r="BC92" s="159">
        <v>0</v>
      </c>
      <c r="BD92" s="159">
        <v>0</v>
      </c>
      <c r="BE92" s="166">
        <v>0</v>
      </c>
      <c r="BF92" s="166">
        <v>0</v>
      </c>
      <c r="BG92" s="166">
        <v>0</v>
      </c>
      <c r="BH92" s="166">
        <v>0</v>
      </c>
      <c r="BI92" s="159">
        <v>0</v>
      </c>
      <c r="BJ92" s="159">
        <v>0</v>
      </c>
      <c r="BK92" s="159">
        <v>0</v>
      </c>
      <c r="BL92" s="159">
        <v>0</v>
      </c>
      <c r="BM92" s="159">
        <v>0</v>
      </c>
      <c r="BN92" s="189">
        <v>0</v>
      </c>
      <c r="BO92" s="189">
        <v>0</v>
      </c>
      <c r="BP92" s="189">
        <v>0</v>
      </c>
      <c r="BQ92" s="189">
        <v>0</v>
      </c>
      <c r="BR92" s="189">
        <v>0</v>
      </c>
      <c r="BS92" s="159">
        <v>0</v>
      </c>
      <c r="BT92" s="159">
        <v>0</v>
      </c>
      <c r="BU92" s="159">
        <v>0</v>
      </c>
      <c r="BV92" s="159"/>
      <c r="BW92" s="159"/>
      <c r="BX92" s="159"/>
      <c r="BY92" s="179"/>
      <c r="BZ92" s="179"/>
      <c r="CA92" s="179"/>
    </row>
    <row r="93" spans="1:79" ht="12.75" x14ac:dyDescent="0.2">
      <c r="A93" s="190"/>
      <c r="B93" s="12"/>
      <c r="C93" s="12"/>
      <c r="D93" s="12"/>
      <c r="E93" s="12">
        <v>603</v>
      </c>
      <c r="F93" s="12">
        <v>185</v>
      </c>
      <c r="G93" s="12">
        <v>102</v>
      </c>
      <c r="H93" s="12">
        <v>115</v>
      </c>
      <c r="I93" s="12">
        <v>934</v>
      </c>
      <c r="J93" s="12">
        <v>128</v>
      </c>
      <c r="K93" s="12">
        <v>388</v>
      </c>
      <c r="L93" s="12">
        <v>11</v>
      </c>
      <c r="M93" s="12">
        <v>0</v>
      </c>
      <c r="N93" s="12">
        <v>0</v>
      </c>
      <c r="O93" s="12">
        <v>0</v>
      </c>
      <c r="P93" s="12">
        <v>0</v>
      </c>
      <c r="Q93" s="218">
        <v>0</v>
      </c>
      <c r="R93" s="12">
        <v>0</v>
      </c>
      <c r="S93" s="12">
        <v>0</v>
      </c>
      <c r="T93" s="12">
        <v>0</v>
      </c>
      <c r="U93" s="12">
        <v>1</v>
      </c>
      <c r="V93" s="12">
        <v>0</v>
      </c>
      <c r="W93" s="12">
        <v>0</v>
      </c>
      <c r="X93" s="12">
        <v>0</v>
      </c>
      <c r="Y93" s="12">
        <v>0</v>
      </c>
      <c r="Z93" s="12">
        <v>0</v>
      </c>
      <c r="AA93" s="12">
        <v>0</v>
      </c>
      <c r="AB93" s="12">
        <v>1</v>
      </c>
      <c r="AC93" s="12">
        <v>2</v>
      </c>
      <c r="AD93" s="12">
        <v>1</v>
      </c>
      <c r="AE93" s="12">
        <v>2</v>
      </c>
      <c r="AF93" s="12">
        <v>2</v>
      </c>
      <c r="AG93" s="12">
        <v>1</v>
      </c>
      <c r="AH93" s="12">
        <v>0</v>
      </c>
      <c r="AI93" s="12">
        <v>0</v>
      </c>
      <c r="AJ93" s="12">
        <v>19717</v>
      </c>
      <c r="AK93" s="12">
        <v>480</v>
      </c>
      <c r="AL93" s="12">
        <v>21</v>
      </c>
      <c r="AM93" s="12">
        <v>4</v>
      </c>
      <c r="AN93" s="12">
        <v>96</v>
      </c>
      <c r="AO93" s="12">
        <v>12</v>
      </c>
      <c r="AP93" s="12">
        <v>28</v>
      </c>
      <c r="AQ93" s="12">
        <v>37</v>
      </c>
      <c r="AR93" s="12">
        <v>11</v>
      </c>
      <c r="AS93" s="12">
        <v>1</v>
      </c>
      <c r="AT93" s="12">
        <v>1</v>
      </c>
      <c r="AU93" s="12">
        <v>4</v>
      </c>
      <c r="AV93" s="12">
        <v>8</v>
      </c>
      <c r="AW93" s="12">
        <v>1</v>
      </c>
      <c r="AX93" s="12">
        <v>1</v>
      </c>
      <c r="AY93" s="12">
        <v>12</v>
      </c>
      <c r="AZ93" s="12">
        <v>3</v>
      </c>
      <c r="BA93" s="12">
        <v>13</v>
      </c>
      <c r="BB93" s="12">
        <v>8</v>
      </c>
      <c r="BC93" s="12">
        <v>8</v>
      </c>
      <c r="BD93" s="12">
        <v>2</v>
      </c>
      <c r="BE93" s="12">
        <v>790450</v>
      </c>
      <c r="BF93" s="12">
        <v>3140000</v>
      </c>
      <c r="BG93" s="12">
        <v>450000</v>
      </c>
      <c r="BH93" s="12">
        <v>800000</v>
      </c>
      <c r="BI93" s="12">
        <v>4</v>
      </c>
      <c r="BJ93" s="12">
        <v>0</v>
      </c>
      <c r="BK93" s="12">
        <v>1</v>
      </c>
      <c r="BL93" s="12">
        <v>0</v>
      </c>
      <c r="BM93" s="12">
        <v>0</v>
      </c>
      <c r="BN93" s="12">
        <v>1</v>
      </c>
      <c r="BO93" s="12">
        <v>0</v>
      </c>
      <c r="BP93" s="12">
        <v>0</v>
      </c>
      <c r="BQ93" s="12">
        <v>0</v>
      </c>
      <c r="BR93" s="12">
        <v>0</v>
      </c>
      <c r="BS93" s="12">
        <v>521.31000000000017</v>
      </c>
      <c r="BT93" s="12">
        <v>510.35</v>
      </c>
      <c r="BU93" s="12">
        <v>637.69000000000005</v>
      </c>
      <c r="BV93" s="12">
        <v>388.57</v>
      </c>
      <c r="BW93" s="12"/>
      <c r="BX93" s="12"/>
      <c r="BY93" s="191"/>
      <c r="BZ93" s="191"/>
      <c r="CA93" s="12"/>
    </row>
    <row r="94" spans="1:79" ht="12.75" x14ac:dyDescent="0.2">
      <c r="A94" s="100" t="s">
        <v>358</v>
      </c>
      <c r="B94" s="238" t="s">
        <v>364</v>
      </c>
      <c r="C94" s="101">
        <v>3993</v>
      </c>
      <c r="D94" s="135" t="s">
        <v>366</v>
      </c>
      <c r="E94" s="103">
        <v>23</v>
      </c>
      <c r="F94" s="103">
        <v>11</v>
      </c>
      <c r="G94" s="103">
        <v>7</v>
      </c>
      <c r="H94" s="103">
        <v>0</v>
      </c>
      <c r="I94" s="103">
        <v>27</v>
      </c>
      <c r="J94" s="103">
        <v>4</v>
      </c>
      <c r="K94" s="103">
        <v>12</v>
      </c>
      <c r="L94" s="136"/>
      <c r="M94" s="136"/>
      <c r="N94" s="136"/>
      <c r="O94" s="136"/>
      <c r="P94" s="136"/>
      <c r="Q94" s="213"/>
      <c r="R94" s="136"/>
      <c r="S94" s="136"/>
      <c r="T94" s="136"/>
      <c r="U94" s="136"/>
      <c r="V94" s="136"/>
      <c r="W94" s="136"/>
      <c r="X94" s="136"/>
      <c r="Y94" s="136"/>
      <c r="Z94" s="136"/>
      <c r="AA94" s="136"/>
      <c r="AB94" s="136"/>
      <c r="AC94" s="136"/>
      <c r="AD94" s="136"/>
      <c r="AE94" s="136"/>
      <c r="AF94" s="136"/>
      <c r="AG94" s="136"/>
      <c r="AH94" s="136"/>
      <c r="AI94" s="136"/>
      <c r="AJ94" s="10">
        <v>349</v>
      </c>
      <c r="AK94" s="105"/>
      <c r="AL94" s="106">
        <v>0</v>
      </c>
      <c r="AM94" s="106">
        <v>0</v>
      </c>
      <c r="AN94" s="106">
        <v>0</v>
      </c>
      <c r="AO94" s="106">
        <v>0</v>
      </c>
      <c r="AP94" s="106">
        <v>3</v>
      </c>
      <c r="AQ94" s="106">
        <v>1</v>
      </c>
      <c r="AR94" s="105">
        <v>0</v>
      </c>
      <c r="AS94" s="105">
        <v>0</v>
      </c>
      <c r="AT94" s="105">
        <v>0</v>
      </c>
      <c r="AU94" s="105">
        <v>0</v>
      </c>
      <c r="AV94" s="137">
        <v>0</v>
      </c>
      <c r="AW94" s="107">
        <v>0</v>
      </c>
      <c r="AX94" s="107">
        <v>1</v>
      </c>
      <c r="AY94" s="107">
        <v>0</v>
      </c>
      <c r="AZ94" s="138">
        <v>0</v>
      </c>
      <c r="BA94" s="139">
        <v>2</v>
      </c>
      <c r="BB94" s="105">
        <v>0</v>
      </c>
      <c r="BC94" s="105">
        <v>0</v>
      </c>
      <c r="BD94" s="140">
        <v>0</v>
      </c>
      <c r="BE94" s="3">
        <v>120000</v>
      </c>
      <c r="BF94" s="4">
        <v>0</v>
      </c>
      <c r="BG94" s="4">
        <v>0</v>
      </c>
      <c r="BH94" s="5">
        <v>0</v>
      </c>
      <c r="BI94" s="105">
        <v>0</v>
      </c>
      <c r="BJ94" s="105">
        <v>0</v>
      </c>
      <c r="BK94" s="105">
        <v>0</v>
      </c>
      <c r="BL94" s="105">
        <v>0</v>
      </c>
      <c r="BM94" s="105">
        <v>0</v>
      </c>
      <c r="BN94" s="108">
        <v>0</v>
      </c>
      <c r="BO94" s="108">
        <v>0</v>
      </c>
      <c r="BP94" s="108">
        <v>0</v>
      </c>
      <c r="BQ94" s="108">
        <v>0</v>
      </c>
      <c r="BR94" s="108">
        <v>0</v>
      </c>
      <c r="BS94" s="105">
        <v>50.29</v>
      </c>
      <c r="BT94" s="105">
        <v>42.5</v>
      </c>
      <c r="BU94" s="105">
        <v>44.35</v>
      </c>
      <c r="BV94" s="105">
        <v>35.6</v>
      </c>
      <c r="BW94" s="105">
        <v>34</v>
      </c>
      <c r="BX94" s="105"/>
      <c r="BY94" s="109" t="s">
        <v>367</v>
      </c>
      <c r="BZ94" s="109" t="s">
        <v>367</v>
      </c>
      <c r="CA94" s="105" t="s">
        <v>367</v>
      </c>
    </row>
    <row r="95" spans="1:79" ht="12.75" x14ac:dyDescent="0.2">
      <c r="A95" s="100" t="s">
        <v>359</v>
      </c>
      <c r="B95" s="238" t="s">
        <v>364</v>
      </c>
      <c r="C95" s="101">
        <v>3519</v>
      </c>
      <c r="D95" s="105" t="s">
        <v>368</v>
      </c>
      <c r="E95" s="103">
        <v>16</v>
      </c>
      <c r="F95" s="103">
        <v>1</v>
      </c>
      <c r="G95" s="103">
        <v>3</v>
      </c>
      <c r="H95" s="103">
        <v>2</v>
      </c>
      <c r="I95" s="103">
        <v>22</v>
      </c>
      <c r="J95" s="103">
        <v>3</v>
      </c>
      <c r="K95" s="103">
        <v>16</v>
      </c>
      <c r="L95" s="136"/>
      <c r="M95" s="136"/>
      <c r="N95" s="136"/>
      <c r="O95" s="136"/>
      <c r="P95" s="136"/>
      <c r="Q95" s="213"/>
      <c r="R95" s="136"/>
      <c r="S95" s="136"/>
      <c r="T95" s="136"/>
      <c r="U95" s="136"/>
      <c r="V95" s="136"/>
      <c r="W95" s="136"/>
      <c r="X95" s="136"/>
      <c r="Y95" s="136"/>
      <c r="Z95" s="136"/>
      <c r="AA95" s="136"/>
      <c r="AB95" s="136"/>
      <c r="AC95" s="136"/>
      <c r="AD95" s="136"/>
      <c r="AE95" s="136"/>
      <c r="AF95" s="136"/>
      <c r="AG95" s="136"/>
      <c r="AH95" s="136"/>
      <c r="AI95" s="136"/>
      <c r="AJ95" s="10">
        <v>443</v>
      </c>
      <c r="AK95" s="105"/>
      <c r="AL95" s="106">
        <v>0</v>
      </c>
      <c r="AM95" s="106">
        <v>0</v>
      </c>
      <c r="AN95" s="106">
        <v>0</v>
      </c>
      <c r="AO95" s="106">
        <v>0</v>
      </c>
      <c r="AP95" s="106">
        <v>0</v>
      </c>
      <c r="AQ95" s="106">
        <v>1</v>
      </c>
      <c r="AR95" s="105">
        <v>0</v>
      </c>
      <c r="AS95" s="105">
        <v>0</v>
      </c>
      <c r="AT95" s="105">
        <v>0</v>
      </c>
      <c r="AU95" s="105">
        <v>0</v>
      </c>
      <c r="AV95" s="137">
        <v>0</v>
      </c>
      <c r="AW95" s="107">
        <v>0</v>
      </c>
      <c r="AX95" s="107">
        <v>0</v>
      </c>
      <c r="AY95" s="107">
        <v>0</v>
      </c>
      <c r="AZ95" s="138">
        <v>0</v>
      </c>
      <c r="BA95" s="139">
        <v>0</v>
      </c>
      <c r="BB95" s="105">
        <v>1</v>
      </c>
      <c r="BC95" s="105">
        <v>0</v>
      </c>
      <c r="BD95" s="140">
        <v>0</v>
      </c>
      <c r="BE95" s="3">
        <v>0</v>
      </c>
      <c r="BF95" s="4">
        <v>600000</v>
      </c>
      <c r="BG95" s="4">
        <v>0</v>
      </c>
      <c r="BH95" s="5">
        <v>0</v>
      </c>
      <c r="BI95" s="105">
        <v>0</v>
      </c>
      <c r="BJ95" s="105">
        <v>0</v>
      </c>
      <c r="BK95" s="105">
        <v>0</v>
      </c>
      <c r="BL95" s="105">
        <v>0</v>
      </c>
      <c r="BM95" s="105">
        <v>0</v>
      </c>
      <c r="BN95" s="108">
        <v>0</v>
      </c>
      <c r="BO95" s="108">
        <v>0</v>
      </c>
      <c r="BP95" s="108">
        <v>0</v>
      </c>
      <c r="BQ95" s="108">
        <v>0</v>
      </c>
      <c r="BR95" s="108">
        <v>0</v>
      </c>
      <c r="BS95" s="105">
        <v>38.1</v>
      </c>
      <c r="BT95" s="105">
        <v>39.6</v>
      </c>
      <c r="BU95" s="105">
        <v>33.6</v>
      </c>
      <c r="BV95" s="105">
        <v>34.049999999999997</v>
      </c>
      <c r="BW95" s="105">
        <v>33.6</v>
      </c>
      <c r="BX95" s="105"/>
      <c r="BY95" s="109" t="s">
        <v>369</v>
      </c>
      <c r="BZ95" s="109" t="s">
        <v>370</v>
      </c>
      <c r="CA95" s="105" t="s">
        <v>367</v>
      </c>
    </row>
    <row r="96" spans="1:79" ht="12.75" x14ac:dyDescent="0.2">
      <c r="A96" s="100" t="s">
        <v>360</v>
      </c>
      <c r="B96" s="238" t="s">
        <v>364</v>
      </c>
      <c r="C96" s="101">
        <v>3581</v>
      </c>
      <c r="D96" s="135" t="s">
        <v>371</v>
      </c>
      <c r="E96" s="103">
        <v>6</v>
      </c>
      <c r="F96" s="103">
        <v>0</v>
      </c>
      <c r="G96" s="103">
        <v>0</v>
      </c>
      <c r="H96" s="103">
        <v>0</v>
      </c>
      <c r="I96" s="103">
        <v>6</v>
      </c>
      <c r="J96" s="103">
        <v>0</v>
      </c>
      <c r="K96" s="103">
        <v>1</v>
      </c>
      <c r="L96" s="136"/>
      <c r="M96" s="136"/>
      <c r="N96" s="136"/>
      <c r="O96" s="136"/>
      <c r="P96" s="136"/>
      <c r="Q96" s="213"/>
      <c r="R96" s="136"/>
      <c r="S96" s="136"/>
      <c r="T96" s="136"/>
      <c r="U96" s="136"/>
      <c r="V96" s="136"/>
      <c r="W96" s="136"/>
      <c r="X96" s="136"/>
      <c r="Y96" s="136"/>
      <c r="Z96" s="136"/>
      <c r="AA96" s="136"/>
      <c r="AB96" s="136"/>
      <c r="AC96" s="136"/>
      <c r="AD96" s="136"/>
      <c r="AE96" s="136"/>
      <c r="AF96" s="136"/>
      <c r="AG96" s="136"/>
      <c r="AH96" s="136"/>
      <c r="AI96" s="136"/>
      <c r="AJ96" s="10">
        <v>1981</v>
      </c>
      <c r="AK96" s="105"/>
      <c r="AL96" s="106">
        <v>0</v>
      </c>
      <c r="AM96" s="106">
        <v>0</v>
      </c>
      <c r="AN96" s="106">
        <v>0</v>
      </c>
      <c r="AO96" s="106">
        <v>0</v>
      </c>
      <c r="AP96" s="106">
        <v>0</v>
      </c>
      <c r="AQ96" s="106">
        <v>1</v>
      </c>
      <c r="AR96" s="105">
        <v>1</v>
      </c>
      <c r="AS96" s="105">
        <v>0</v>
      </c>
      <c r="AT96" s="105">
        <v>0</v>
      </c>
      <c r="AU96" s="105">
        <v>0</v>
      </c>
      <c r="AV96" s="137">
        <v>0</v>
      </c>
      <c r="AW96" s="107">
        <v>0</v>
      </c>
      <c r="AX96" s="107">
        <v>0</v>
      </c>
      <c r="AY96" s="107">
        <v>0</v>
      </c>
      <c r="AZ96" s="138">
        <v>0</v>
      </c>
      <c r="BA96" s="139">
        <v>0</v>
      </c>
      <c r="BB96" s="105">
        <v>1</v>
      </c>
      <c r="BC96" s="105">
        <v>0</v>
      </c>
      <c r="BD96" s="140">
        <v>0</v>
      </c>
      <c r="BE96" s="3">
        <v>0</v>
      </c>
      <c r="BF96" s="4">
        <v>600000</v>
      </c>
      <c r="BG96" s="4">
        <v>0</v>
      </c>
      <c r="BH96" s="5">
        <v>0</v>
      </c>
      <c r="BI96" s="105">
        <v>0</v>
      </c>
      <c r="BJ96" s="105">
        <v>0</v>
      </c>
      <c r="BK96" s="105">
        <v>0</v>
      </c>
      <c r="BL96" s="105">
        <v>0</v>
      </c>
      <c r="BM96" s="105">
        <v>0</v>
      </c>
      <c r="BN96" s="108">
        <v>0</v>
      </c>
      <c r="BO96" s="108">
        <v>0</v>
      </c>
      <c r="BP96" s="108">
        <v>0</v>
      </c>
      <c r="BQ96" s="108">
        <v>0</v>
      </c>
      <c r="BR96" s="108">
        <v>0</v>
      </c>
      <c r="BS96" s="105">
        <v>0</v>
      </c>
      <c r="BT96" s="105">
        <v>0</v>
      </c>
      <c r="BU96" s="105">
        <v>0</v>
      </c>
      <c r="BV96" s="105">
        <v>0</v>
      </c>
      <c r="BW96" s="105">
        <v>0</v>
      </c>
      <c r="BX96" s="105"/>
      <c r="BY96" s="109" t="s">
        <v>372</v>
      </c>
      <c r="BZ96" s="109" t="s">
        <v>373</v>
      </c>
      <c r="CA96" s="105" t="s">
        <v>367</v>
      </c>
    </row>
    <row r="97" spans="1:79" ht="12.75" x14ac:dyDescent="0.2">
      <c r="A97" s="133"/>
      <c r="B97" s="192"/>
      <c r="C97" s="192"/>
      <c r="D97" s="2" t="s">
        <v>167</v>
      </c>
      <c r="E97" s="2">
        <f>SUM(E94:E96)</f>
        <v>45</v>
      </c>
      <c r="F97" s="2">
        <f t="shared" ref="F97:L97" si="5">SUM(F94:F96)</f>
        <v>12</v>
      </c>
      <c r="G97" s="2">
        <f t="shared" si="5"/>
        <v>10</v>
      </c>
      <c r="H97" s="2">
        <f t="shared" si="5"/>
        <v>2</v>
      </c>
      <c r="I97" s="2">
        <f t="shared" si="5"/>
        <v>55</v>
      </c>
      <c r="J97" s="2">
        <f t="shared" si="5"/>
        <v>7</v>
      </c>
      <c r="K97" s="2">
        <f t="shared" si="5"/>
        <v>29</v>
      </c>
      <c r="L97" s="2">
        <f t="shared" si="5"/>
        <v>0</v>
      </c>
      <c r="M97" s="2">
        <f t="shared" ref="M97:AK97" si="6">SUM(M94:M95)</f>
        <v>0</v>
      </c>
      <c r="N97" s="2">
        <f t="shared" si="6"/>
        <v>0</v>
      </c>
      <c r="O97" s="2">
        <f t="shared" si="6"/>
        <v>0</v>
      </c>
      <c r="P97" s="2">
        <f t="shared" si="6"/>
        <v>0</v>
      </c>
      <c r="Q97" s="155">
        <f t="shared" si="6"/>
        <v>0</v>
      </c>
      <c r="R97" s="2">
        <f t="shared" si="6"/>
        <v>0</v>
      </c>
      <c r="S97" s="2">
        <f t="shared" si="6"/>
        <v>0</v>
      </c>
      <c r="T97" s="2">
        <f t="shared" si="6"/>
        <v>0</v>
      </c>
      <c r="U97" s="2">
        <f t="shared" si="6"/>
        <v>0</v>
      </c>
      <c r="V97" s="2">
        <f t="shared" si="6"/>
        <v>0</v>
      </c>
      <c r="W97" s="2">
        <f t="shared" si="6"/>
        <v>0</v>
      </c>
      <c r="X97" s="2">
        <f t="shared" si="6"/>
        <v>0</v>
      </c>
      <c r="Y97" s="2">
        <f t="shared" si="6"/>
        <v>0</v>
      </c>
      <c r="Z97" s="2">
        <f t="shared" si="6"/>
        <v>0</v>
      </c>
      <c r="AA97" s="2">
        <f t="shared" si="6"/>
        <v>0</v>
      </c>
      <c r="AB97" s="2">
        <f t="shared" si="6"/>
        <v>0</v>
      </c>
      <c r="AC97" s="2">
        <f t="shared" si="6"/>
        <v>0</v>
      </c>
      <c r="AD97" s="2">
        <f t="shared" si="6"/>
        <v>0</v>
      </c>
      <c r="AE97" s="2">
        <f t="shared" si="6"/>
        <v>0</v>
      </c>
      <c r="AF97" s="2">
        <f t="shared" si="6"/>
        <v>0</v>
      </c>
      <c r="AG97" s="2">
        <f t="shared" si="6"/>
        <v>0</v>
      </c>
      <c r="AH97" s="2">
        <f t="shared" si="6"/>
        <v>0</v>
      </c>
      <c r="AI97" s="2">
        <f t="shared" si="6"/>
        <v>0</v>
      </c>
      <c r="AJ97" s="2">
        <f t="shared" si="6"/>
        <v>792</v>
      </c>
      <c r="AK97" s="2">
        <f t="shared" si="6"/>
        <v>0</v>
      </c>
      <c r="AL97" s="2">
        <f>SUM(AL94:AL95)</f>
        <v>0</v>
      </c>
      <c r="AM97" s="2">
        <f>SUM(AM94:AM95)</f>
        <v>0</v>
      </c>
      <c r="AN97" s="2">
        <f>SUM(AN94:AN95)</f>
        <v>0</v>
      </c>
      <c r="AO97" s="2">
        <f>SUM(AO94:AO95)</f>
        <v>0</v>
      </c>
      <c r="AP97" s="2"/>
      <c r="AQ97" s="2"/>
      <c r="AR97" s="2">
        <f t="shared" ref="AR97:BU97" si="7">SUM(AR94:AR95)</f>
        <v>0</v>
      </c>
      <c r="AS97" s="2">
        <f t="shared" si="7"/>
        <v>0</v>
      </c>
      <c r="AT97" s="2">
        <f t="shared" si="7"/>
        <v>0</v>
      </c>
      <c r="AU97" s="2">
        <f t="shared" si="7"/>
        <v>0</v>
      </c>
      <c r="AV97" s="2">
        <f t="shared" si="7"/>
        <v>0</v>
      </c>
      <c r="AW97" s="2">
        <f t="shared" si="7"/>
        <v>0</v>
      </c>
      <c r="AX97" s="2">
        <f t="shared" si="7"/>
        <v>1</v>
      </c>
      <c r="AY97" s="2">
        <f t="shared" si="7"/>
        <v>0</v>
      </c>
      <c r="AZ97" s="2">
        <f t="shared" si="7"/>
        <v>0</v>
      </c>
      <c r="BA97" s="2">
        <f t="shared" si="7"/>
        <v>2</v>
      </c>
      <c r="BB97" s="2">
        <f t="shared" si="7"/>
        <v>1</v>
      </c>
      <c r="BC97" s="2">
        <f t="shared" si="7"/>
        <v>0</v>
      </c>
      <c r="BD97" s="2">
        <f t="shared" si="7"/>
        <v>0</v>
      </c>
      <c r="BE97" s="2">
        <f t="shared" si="7"/>
        <v>120000</v>
      </c>
      <c r="BF97" s="2">
        <f t="shared" si="7"/>
        <v>600000</v>
      </c>
      <c r="BG97" s="2">
        <f t="shared" si="7"/>
        <v>0</v>
      </c>
      <c r="BH97" s="2">
        <f t="shared" si="7"/>
        <v>0</v>
      </c>
      <c r="BI97" s="2">
        <f t="shared" si="7"/>
        <v>0</v>
      </c>
      <c r="BJ97" s="2">
        <f t="shared" si="7"/>
        <v>0</v>
      </c>
      <c r="BK97" s="2">
        <f t="shared" si="7"/>
        <v>0</v>
      </c>
      <c r="BL97" s="2">
        <f t="shared" si="7"/>
        <v>0</v>
      </c>
      <c r="BM97" s="2">
        <f t="shared" si="7"/>
        <v>0</v>
      </c>
      <c r="BN97" s="2">
        <f t="shared" si="7"/>
        <v>0</v>
      </c>
      <c r="BO97" s="2">
        <f t="shared" si="7"/>
        <v>0</v>
      </c>
      <c r="BP97" s="2">
        <f t="shared" si="7"/>
        <v>0</v>
      </c>
      <c r="BQ97" s="2">
        <f t="shared" si="7"/>
        <v>0</v>
      </c>
      <c r="BR97" s="2">
        <f t="shared" si="7"/>
        <v>0</v>
      </c>
      <c r="BS97" s="2">
        <f t="shared" si="7"/>
        <v>88.39</v>
      </c>
      <c r="BT97" s="2">
        <f t="shared" si="7"/>
        <v>82.1</v>
      </c>
      <c r="BU97" s="2">
        <f t="shared" si="7"/>
        <v>77.95</v>
      </c>
      <c r="BV97" s="2">
        <f>SUM(BV94:BV96)</f>
        <v>69.650000000000006</v>
      </c>
      <c r="BW97" s="2"/>
      <c r="BX97" s="2"/>
      <c r="BY97" s="134"/>
      <c r="BZ97" s="134"/>
      <c r="CA97" s="2"/>
    </row>
    <row r="98" spans="1:79" ht="12.75" x14ac:dyDescent="0.2">
      <c r="A98" s="100" t="s">
        <v>361</v>
      </c>
      <c r="B98" s="238" t="s">
        <v>365</v>
      </c>
      <c r="C98" s="101">
        <v>3695</v>
      </c>
      <c r="D98" s="135" t="s">
        <v>374</v>
      </c>
      <c r="E98" s="103">
        <v>3</v>
      </c>
      <c r="F98" s="103">
        <v>1</v>
      </c>
      <c r="G98" s="103">
        <v>9</v>
      </c>
      <c r="H98" s="103">
        <v>2</v>
      </c>
      <c r="I98" s="103">
        <v>12</v>
      </c>
      <c r="J98" s="103">
        <v>0</v>
      </c>
      <c r="K98" s="103">
        <v>0</v>
      </c>
      <c r="L98" s="136"/>
      <c r="M98" s="136"/>
      <c r="N98" s="136"/>
      <c r="O98" s="136"/>
      <c r="P98" s="136"/>
      <c r="Q98" s="213"/>
      <c r="R98" s="136"/>
      <c r="S98" s="136"/>
      <c r="T98" s="136"/>
      <c r="U98" s="136"/>
      <c r="V98" s="136"/>
      <c r="W98" s="136"/>
      <c r="X98" s="136"/>
      <c r="Y98" s="136"/>
      <c r="Z98" s="136"/>
      <c r="AA98" s="136"/>
      <c r="AB98" s="136"/>
      <c r="AC98" s="136"/>
      <c r="AD98" s="136"/>
      <c r="AE98" s="136"/>
      <c r="AF98" s="136"/>
      <c r="AG98" s="136"/>
      <c r="AH98" s="136"/>
      <c r="AI98" s="136"/>
      <c r="AJ98" s="105">
        <v>124</v>
      </c>
      <c r="AK98" s="193"/>
      <c r="AL98" s="194">
        <v>0</v>
      </c>
      <c r="AM98" s="194">
        <v>0</v>
      </c>
      <c r="AN98" s="194">
        <v>0</v>
      </c>
      <c r="AO98" s="194">
        <v>0</v>
      </c>
      <c r="AP98" s="194">
        <v>0</v>
      </c>
      <c r="AQ98" s="194">
        <v>0</v>
      </c>
      <c r="AR98" s="193">
        <v>1</v>
      </c>
      <c r="AS98" s="193">
        <v>0</v>
      </c>
      <c r="AT98" s="193">
        <v>0</v>
      </c>
      <c r="AU98" s="193">
        <v>0</v>
      </c>
      <c r="AV98" s="195">
        <v>0</v>
      </c>
      <c r="AW98" s="196">
        <v>0</v>
      </c>
      <c r="AX98" s="196">
        <v>1</v>
      </c>
      <c r="AY98" s="196">
        <v>0</v>
      </c>
      <c r="AZ98" s="197">
        <v>0</v>
      </c>
      <c r="BA98" s="198">
        <v>0</v>
      </c>
      <c r="BB98" s="193">
        <v>0</v>
      </c>
      <c r="BC98" s="193">
        <v>0</v>
      </c>
      <c r="BD98" s="199">
        <v>0</v>
      </c>
      <c r="BE98" s="200">
        <v>0</v>
      </c>
      <c r="BF98" s="201">
        <v>0</v>
      </c>
      <c r="BG98" s="201">
        <v>0</v>
      </c>
      <c r="BH98" s="202">
        <v>0</v>
      </c>
      <c r="BI98" s="193">
        <v>0</v>
      </c>
      <c r="BJ98" s="193">
        <v>0</v>
      </c>
      <c r="BK98" s="193">
        <v>0</v>
      </c>
      <c r="BL98" s="193">
        <v>0</v>
      </c>
      <c r="BM98" s="193">
        <v>0</v>
      </c>
      <c r="BN98" s="203">
        <v>0</v>
      </c>
      <c r="BO98" s="203">
        <v>0</v>
      </c>
      <c r="BP98" s="203">
        <v>0</v>
      </c>
      <c r="BQ98" s="203">
        <v>0</v>
      </c>
      <c r="BR98" s="203">
        <v>0</v>
      </c>
      <c r="BS98" s="193">
        <v>0</v>
      </c>
      <c r="BT98" s="193">
        <v>30</v>
      </c>
      <c r="BU98" s="193">
        <v>44.1</v>
      </c>
      <c r="BV98" s="193">
        <v>43.2</v>
      </c>
      <c r="BW98" s="193">
        <v>60</v>
      </c>
      <c r="BX98" s="204"/>
      <c r="BY98" s="105" t="s">
        <v>367</v>
      </c>
      <c r="BZ98" s="105" t="s">
        <v>367</v>
      </c>
      <c r="CA98" s="105" t="s">
        <v>367</v>
      </c>
    </row>
    <row r="99" spans="1:79" ht="12.75" x14ac:dyDescent="0.2">
      <c r="A99" s="205" t="s">
        <v>362</v>
      </c>
      <c r="B99" s="238" t="s">
        <v>365</v>
      </c>
      <c r="C99" s="101">
        <v>3613</v>
      </c>
      <c r="D99" s="135" t="s">
        <v>375</v>
      </c>
      <c r="E99" s="103">
        <v>1</v>
      </c>
      <c r="F99" s="103">
        <v>7</v>
      </c>
      <c r="G99" s="103">
        <v>3</v>
      </c>
      <c r="H99" s="103">
        <v>0</v>
      </c>
      <c r="I99" s="103">
        <v>19</v>
      </c>
      <c r="J99" s="103">
        <v>0</v>
      </c>
      <c r="K99" s="103">
        <v>0</v>
      </c>
      <c r="L99" s="136"/>
      <c r="M99" s="136"/>
      <c r="N99" s="136"/>
      <c r="O99" s="136"/>
      <c r="P99" s="136"/>
      <c r="Q99" s="213"/>
      <c r="R99" s="136"/>
      <c r="S99" s="136"/>
      <c r="T99" s="136"/>
      <c r="U99" s="136"/>
      <c r="V99" s="136"/>
      <c r="W99" s="136"/>
      <c r="X99" s="136"/>
      <c r="Y99" s="136"/>
      <c r="Z99" s="136"/>
      <c r="AA99" s="136"/>
      <c r="AB99" s="136"/>
      <c r="AC99" s="136"/>
      <c r="AD99" s="136"/>
      <c r="AE99" s="136"/>
      <c r="AF99" s="136"/>
      <c r="AG99" s="136"/>
      <c r="AH99" s="136"/>
      <c r="AI99" s="136"/>
      <c r="AJ99" s="105">
        <v>118</v>
      </c>
      <c r="AK99" s="193"/>
      <c r="AL99" s="194">
        <v>0</v>
      </c>
      <c r="AM99" s="194">
        <v>0</v>
      </c>
      <c r="AN99" s="194">
        <v>0</v>
      </c>
      <c r="AO99" s="194">
        <v>0</v>
      </c>
      <c r="AP99" s="194">
        <v>0</v>
      </c>
      <c r="AQ99" s="194">
        <v>0</v>
      </c>
      <c r="AR99" s="193">
        <v>0</v>
      </c>
      <c r="AS99" s="193">
        <v>0</v>
      </c>
      <c r="AT99" s="193">
        <v>0</v>
      </c>
      <c r="AU99" s="193">
        <v>0</v>
      </c>
      <c r="AV99" s="195">
        <v>0</v>
      </c>
      <c r="AW99" s="196">
        <v>0</v>
      </c>
      <c r="AX99" s="196">
        <v>0</v>
      </c>
      <c r="AY99" s="196">
        <v>0</v>
      </c>
      <c r="AZ99" s="197">
        <v>0</v>
      </c>
      <c r="BA99" s="198">
        <v>0</v>
      </c>
      <c r="BB99" s="193">
        <v>0</v>
      </c>
      <c r="BC99" s="193">
        <v>0</v>
      </c>
      <c r="BD99" s="199">
        <v>0</v>
      </c>
      <c r="BE99" s="200">
        <v>0</v>
      </c>
      <c r="BF99" s="201">
        <v>0</v>
      </c>
      <c r="BG99" s="201">
        <v>0</v>
      </c>
      <c r="BH99" s="202">
        <v>0</v>
      </c>
      <c r="BI99" s="193">
        <v>0</v>
      </c>
      <c r="BJ99" s="193">
        <v>0</v>
      </c>
      <c r="BK99" s="193">
        <v>0</v>
      </c>
      <c r="BL99" s="193">
        <v>0</v>
      </c>
      <c r="BM99" s="193">
        <v>0</v>
      </c>
      <c r="BN99" s="203">
        <v>0</v>
      </c>
      <c r="BO99" s="203">
        <v>0</v>
      </c>
      <c r="BP99" s="203">
        <v>0</v>
      </c>
      <c r="BQ99" s="203">
        <v>0</v>
      </c>
      <c r="BR99" s="203">
        <v>0</v>
      </c>
      <c r="BS99" s="193">
        <v>0</v>
      </c>
      <c r="BT99" s="193">
        <v>31.5</v>
      </c>
      <c r="BU99" s="193">
        <v>0</v>
      </c>
      <c r="BV99" s="193">
        <v>0</v>
      </c>
      <c r="BW99" s="193">
        <v>30</v>
      </c>
      <c r="BX99" s="204"/>
      <c r="BY99" s="105" t="s">
        <v>367</v>
      </c>
      <c r="BZ99" s="105" t="s">
        <v>367</v>
      </c>
      <c r="CA99" s="105" t="s">
        <v>367</v>
      </c>
    </row>
    <row r="100" spans="1:79" ht="12.75" x14ac:dyDescent="0.2">
      <c r="A100" s="100" t="s">
        <v>363</v>
      </c>
      <c r="B100" s="238" t="s">
        <v>365</v>
      </c>
      <c r="C100" s="101">
        <v>3970</v>
      </c>
      <c r="D100" s="135" t="s">
        <v>376</v>
      </c>
      <c r="E100" s="103">
        <v>5</v>
      </c>
      <c r="F100" s="103">
        <v>8</v>
      </c>
      <c r="G100" s="103">
        <v>7</v>
      </c>
      <c r="H100" s="103">
        <v>9</v>
      </c>
      <c r="I100" s="103">
        <v>14</v>
      </c>
      <c r="J100" s="103">
        <v>0</v>
      </c>
      <c r="K100" s="103">
        <v>0</v>
      </c>
      <c r="L100" s="136"/>
      <c r="M100" s="136"/>
      <c r="N100" s="136"/>
      <c r="O100" s="136"/>
      <c r="P100" s="136"/>
      <c r="Q100" s="213"/>
      <c r="R100" s="136"/>
      <c r="S100" s="136"/>
      <c r="T100" s="136"/>
      <c r="U100" s="136"/>
      <c r="V100" s="136"/>
      <c r="W100" s="136"/>
      <c r="X100" s="136"/>
      <c r="Y100" s="136"/>
      <c r="Z100" s="136"/>
      <c r="AA100" s="136"/>
      <c r="AB100" s="136"/>
      <c r="AC100" s="136"/>
      <c r="AD100" s="136"/>
      <c r="AE100" s="136"/>
      <c r="AF100" s="136"/>
      <c r="AG100" s="136"/>
      <c r="AH100" s="136"/>
      <c r="AI100" s="136"/>
      <c r="AJ100" s="105">
        <v>373</v>
      </c>
      <c r="AK100" s="193"/>
      <c r="AL100" s="194">
        <v>0</v>
      </c>
      <c r="AM100" s="194">
        <v>0</v>
      </c>
      <c r="AN100" s="194">
        <v>0</v>
      </c>
      <c r="AO100" s="194">
        <v>0</v>
      </c>
      <c r="AP100" s="194">
        <v>0</v>
      </c>
      <c r="AQ100" s="194">
        <v>0</v>
      </c>
      <c r="AR100" s="193">
        <v>1</v>
      </c>
      <c r="AS100" s="193">
        <v>0</v>
      </c>
      <c r="AT100" s="193">
        <v>0</v>
      </c>
      <c r="AU100" s="193">
        <v>0</v>
      </c>
      <c r="AV100" s="195">
        <v>0</v>
      </c>
      <c r="AW100" s="196">
        <v>0</v>
      </c>
      <c r="AX100" s="196">
        <v>0</v>
      </c>
      <c r="AY100" s="196">
        <v>0</v>
      </c>
      <c r="AZ100" s="197">
        <v>0</v>
      </c>
      <c r="BA100" s="198">
        <v>0</v>
      </c>
      <c r="BB100" s="193">
        <v>0</v>
      </c>
      <c r="BC100" s="193">
        <v>0</v>
      </c>
      <c r="BD100" s="199">
        <v>0</v>
      </c>
      <c r="BE100" s="200">
        <v>0</v>
      </c>
      <c r="BF100" s="201">
        <v>0</v>
      </c>
      <c r="BG100" s="201">
        <v>0</v>
      </c>
      <c r="BH100" s="202">
        <v>0</v>
      </c>
      <c r="BI100" s="193">
        <v>0</v>
      </c>
      <c r="BJ100" s="193">
        <v>0</v>
      </c>
      <c r="BK100" s="193">
        <v>0</v>
      </c>
      <c r="BL100" s="193">
        <v>0</v>
      </c>
      <c r="BM100" s="193">
        <v>0</v>
      </c>
      <c r="BN100" s="203">
        <v>0</v>
      </c>
      <c r="BO100" s="203">
        <v>0</v>
      </c>
      <c r="BP100" s="203">
        <v>0</v>
      </c>
      <c r="BQ100" s="203">
        <v>0</v>
      </c>
      <c r="BR100" s="203">
        <v>0</v>
      </c>
      <c r="BS100" s="206">
        <v>30.6</v>
      </c>
      <c r="BT100" s="193">
        <v>0</v>
      </c>
      <c r="BU100" s="193">
        <v>0</v>
      </c>
      <c r="BV100" s="207">
        <v>40.5</v>
      </c>
      <c r="BW100" s="207">
        <v>35.700000000000003</v>
      </c>
      <c r="BX100" s="208"/>
      <c r="BY100" s="105" t="s">
        <v>367</v>
      </c>
      <c r="BZ100" s="105" t="s">
        <v>367</v>
      </c>
      <c r="CA100" s="105" t="s">
        <v>367</v>
      </c>
    </row>
    <row r="101" spans="1:79" ht="12.75" x14ac:dyDescent="0.2">
      <c r="A101" s="133"/>
      <c r="B101" s="192"/>
      <c r="C101" s="2"/>
      <c r="D101" s="2" t="s">
        <v>167</v>
      </c>
      <c r="E101" s="2">
        <f t="shared" ref="E101:AK101" si="8">SUM(E98:E100)</f>
        <v>9</v>
      </c>
      <c r="F101" s="2">
        <f t="shared" si="8"/>
        <v>16</v>
      </c>
      <c r="G101" s="2">
        <f t="shared" si="8"/>
        <v>19</v>
      </c>
      <c r="H101" s="2">
        <f t="shared" si="8"/>
        <v>11</v>
      </c>
      <c r="I101" s="2">
        <f t="shared" si="8"/>
        <v>45</v>
      </c>
      <c r="J101" s="2">
        <f t="shared" si="8"/>
        <v>0</v>
      </c>
      <c r="K101" s="2">
        <f t="shared" si="8"/>
        <v>0</v>
      </c>
      <c r="L101" s="2">
        <f t="shared" si="8"/>
        <v>0</v>
      </c>
      <c r="M101" s="2">
        <f t="shared" si="8"/>
        <v>0</v>
      </c>
      <c r="N101" s="2">
        <f t="shared" si="8"/>
        <v>0</v>
      </c>
      <c r="O101" s="2">
        <f t="shared" si="8"/>
        <v>0</v>
      </c>
      <c r="P101" s="2">
        <f t="shared" si="8"/>
        <v>0</v>
      </c>
      <c r="Q101" s="155">
        <f t="shared" si="8"/>
        <v>0</v>
      </c>
      <c r="R101" s="2">
        <f t="shared" si="8"/>
        <v>0</v>
      </c>
      <c r="S101" s="2">
        <f t="shared" si="8"/>
        <v>0</v>
      </c>
      <c r="T101" s="2">
        <f t="shared" si="8"/>
        <v>0</v>
      </c>
      <c r="U101" s="2">
        <f t="shared" si="8"/>
        <v>0</v>
      </c>
      <c r="V101" s="2">
        <f t="shared" si="8"/>
        <v>0</v>
      </c>
      <c r="W101" s="2">
        <f t="shared" si="8"/>
        <v>0</v>
      </c>
      <c r="X101" s="2">
        <f t="shared" si="8"/>
        <v>0</v>
      </c>
      <c r="Y101" s="2">
        <f t="shared" si="8"/>
        <v>0</v>
      </c>
      <c r="Z101" s="2">
        <f t="shared" si="8"/>
        <v>0</v>
      </c>
      <c r="AA101" s="2">
        <f t="shared" si="8"/>
        <v>0</v>
      </c>
      <c r="AB101" s="2">
        <f t="shared" si="8"/>
        <v>0</v>
      </c>
      <c r="AC101" s="2">
        <f t="shared" si="8"/>
        <v>0</v>
      </c>
      <c r="AD101" s="2">
        <f t="shared" si="8"/>
        <v>0</v>
      </c>
      <c r="AE101" s="2">
        <f t="shared" si="8"/>
        <v>0</v>
      </c>
      <c r="AF101" s="2">
        <f t="shared" si="8"/>
        <v>0</v>
      </c>
      <c r="AG101" s="2">
        <f t="shared" si="8"/>
        <v>0</v>
      </c>
      <c r="AH101" s="2">
        <f t="shared" si="8"/>
        <v>0</v>
      </c>
      <c r="AI101" s="2">
        <f t="shared" si="8"/>
        <v>0</v>
      </c>
      <c r="AJ101" s="2">
        <f t="shared" si="8"/>
        <v>615</v>
      </c>
      <c r="AK101" s="2">
        <f t="shared" si="8"/>
        <v>0</v>
      </c>
      <c r="AL101" s="2">
        <f>SUM(AL98:AL100)</f>
        <v>0</v>
      </c>
      <c r="AM101" s="2">
        <f>SUM(AM98:AM100)</f>
        <v>0</v>
      </c>
      <c r="AN101" s="2">
        <f>SUM(AN98:AN100)</f>
        <v>0</v>
      </c>
      <c r="AO101" s="2">
        <f>SUM(AO98:AO100)</f>
        <v>0</v>
      </c>
      <c r="AP101" s="2"/>
      <c r="AQ101" s="2"/>
      <c r="AR101" s="2">
        <f t="shared" ref="AR101:BU101" si="9">SUM(AR98:AR100)</f>
        <v>2</v>
      </c>
      <c r="AS101" s="2">
        <f t="shared" si="9"/>
        <v>0</v>
      </c>
      <c r="AT101" s="2">
        <f t="shared" si="9"/>
        <v>0</v>
      </c>
      <c r="AU101" s="2">
        <f t="shared" si="9"/>
        <v>0</v>
      </c>
      <c r="AV101" s="2">
        <f t="shared" si="9"/>
        <v>0</v>
      </c>
      <c r="AW101" s="2">
        <f t="shared" si="9"/>
        <v>0</v>
      </c>
      <c r="AX101" s="2">
        <f t="shared" si="9"/>
        <v>1</v>
      </c>
      <c r="AY101" s="2">
        <f t="shared" si="9"/>
        <v>0</v>
      </c>
      <c r="AZ101" s="2">
        <f t="shared" si="9"/>
        <v>0</v>
      </c>
      <c r="BA101" s="2">
        <f t="shared" si="9"/>
        <v>0</v>
      </c>
      <c r="BB101" s="2">
        <f t="shared" si="9"/>
        <v>0</v>
      </c>
      <c r="BC101" s="2">
        <f t="shared" si="9"/>
        <v>0</v>
      </c>
      <c r="BD101" s="2">
        <f t="shared" si="9"/>
        <v>0</v>
      </c>
      <c r="BE101" s="2">
        <f t="shared" si="9"/>
        <v>0</v>
      </c>
      <c r="BF101" s="2">
        <f t="shared" si="9"/>
        <v>0</v>
      </c>
      <c r="BG101" s="2">
        <f t="shared" si="9"/>
        <v>0</v>
      </c>
      <c r="BH101" s="2">
        <f t="shared" si="9"/>
        <v>0</v>
      </c>
      <c r="BI101" s="2">
        <f t="shared" si="9"/>
        <v>0</v>
      </c>
      <c r="BJ101" s="2">
        <f t="shared" si="9"/>
        <v>0</v>
      </c>
      <c r="BK101" s="2">
        <f t="shared" si="9"/>
        <v>0</v>
      </c>
      <c r="BL101" s="2">
        <f t="shared" si="9"/>
        <v>0</v>
      </c>
      <c r="BM101" s="2">
        <f t="shared" si="9"/>
        <v>0</v>
      </c>
      <c r="BN101" s="2">
        <f t="shared" si="9"/>
        <v>0</v>
      </c>
      <c r="BO101" s="2">
        <f t="shared" si="9"/>
        <v>0</v>
      </c>
      <c r="BP101" s="2">
        <f t="shared" si="9"/>
        <v>0</v>
      </c>
      <c r="BQ101" s="2">
        <f t="shared" si="9"/>
        <v>0</v>
      </c>
      <c r="BR101" s="2">
        <f t="shared" si="9"/>
        <v>0</v>
      </c>
      <c r="BS101" s="2">
        <f t="shared" si="9"/>
        <v>30.6</v>
      </c>
      <c r="BT101" s="2">
        <f t="shared" si="9"/>
        <v>61.5</v>
      </c>
      <c r="BU101" s="2">
        <f t="shared" si="9"/>
        <v>44.1</v>
      </c>
      <c r="BV101" s="2">
        <f>SUM(BV98:BV100)</f>
        <v>83.7</v>
      </c>
      <c r="BW101" s="2"/>
      <c r="BX101" s="2"/>
      <c r="BY101" s="134"/>
      <c r="BZ101" s="134"/>
      <c r="CA101" s="2"/>
    </row>
    <row r="102" spans="1:79" ht="12.75" x14ac:dyDescent="0.2">
      <c r="A102" s="239"/>
      <c r="B102" s="209"/>
      <c r="C102" s="209"/>
      <c r="D102" s="209" t="s">
        <v>377</v>
      </c>
      <c r="E102" s="209">
        <f>SUM(E24+E48+E70+E93+E97+E101)</f>
        <v>1758</v>
      </c>
      <c r="F102" s="209">
        <f t="shared" ref="F102:BQ102" si="10">SUM(F24+F48+F70+F93+F97+F101)</f>
        <v>501</v>
      </c>
      <c r="G102" s="209">
        <f t="shared" si="10"/>
        <v>230</v>
      </c>
      <c r="H102" s="209">
        <f t="shared" si="10"/>
        <v>309</v>
      </c>
      <c r="I102" s="209">
        <f t="shared" si="10"/>
        <v>1710</v>
      </c>
      <c r="J102" s="209">
        <f t="shared" si="10"/>
        <v>277</v>
      </c>
      <c r="K102" s="209">
        <f t="shared" si="10"/>
        <v>892</v>
      </c>
      <c r="L102" s="209">
        <f t="shared" si="10"/>
        <v>86</v>
      </c>
      <c r="M102" s="209">
        <f t="shared" si="10"/>
        <v>13</v>
      </c>
      <c r="N102" s="209">
        <f t="shared" si="10"/>
        <v>13</v>
      </c>
      <c r="O102" s="209">
        <f t="shared" si="10"/>
        <v>9</v>
      </c>
      <c r="P102" s="209">
        <f t="shared" si="10"/>
        <v>30</v>
      </c>
      <c r="Q102" s="219">
        <f t="shared" si="10"/>
        <v>3</v>
      </c>
      <c r="R102" s="209">
        <f t="shared" si="10"/>
        <v>5</v>
      </c>
      <c r="S102" s="209">
        <f t="shared" si="10"/>
        <v>0</v>
      </c>
      <c r="T102" s="209">
        <f t="shared" si="10"/>
        <v>5</v>
      </c>
      <c r="U102" s="209">
        <f t="shared" si="10"/>
        <v>1</v>
      </c>
      <c r="V102" s="209">
        <f t="shared" si="10"/>
        <v>0</v>
      </c>
      <c r="W102" s="209">
        <f t="shared" si="10"/>
        <v>0</v>
      </c>
      <c r="X102" s="209">
        <f t="shared" si="10"/>
        <v>0</v>
      </c>
      <c r="Y102" s="209">
        <f t="shared" si="10"/>
        <v>0</v>
      </c>
      <c r="Z102" s="209">
        <f t="shared" si="10"/>
        <v>0</v>
      </c>
      <c r="AA102" s="209">
        <f t="shared" si="10"/>
        <v>0</v>
      </c>
      <c r="AB102" s="209">
        <f t="shared" si="10"/>
        <v>4</v>
      </c>
      <c r="AC102" s="209">
        <f t="shared" si="10"/>
        <v>2</v>
      </c>
      <c r="AD102" s="209">
        <f t="shared" si="10"/>
        <v>7</v>
      </c>
      <c r="AE102" s="209">
        <f t="shared" si="10"/>
        <v>2</v>
      </c>
      <c r="AF102" s="209">
        <f t="shared" si="10"/>
        <v>2</v>
      </c>
      <c r="AG102" s="209">
        <f t="shared" si="10"/>
        <v>4</v>
      </c>
      <c r="AH102" s="209">
        <f t="shared" si="10"/>
        <v>0</v>
      </c>
      <c r="AI102" s="209">
        <f t="shared" si="10"/>
        <v>0</v>
      </c>
      <c r="AJ102" s="209">
        <f t="shared" si="10"/>
        <v>49449</v>
      </c>
      <c r="AK102" s="209">
        <f t="shared" si="10"/>
        <v>6456</v>
      </c>
      <c r="AL102" s="209">
        <f t="shared" si="10"/>
        <v>65</v>
      </c>
      <c r="AM102" s="209">
        <f t="shared" si="10"/>
        <v>15</v>
      </c>
      <c r="AN102" s="209">
        <f t="shared" si="10"/>
        <v>236</v>
      </c>
      <c r="AO102" s="209">
        <f t="shared" si="10"/>
        <v>47</v>
      </c>
      <c r="AP102" s="209">
        <f t="shared" si="10"/>
        <v>49</v>
      </c>
      <c r="AQ102" s="209">
        <f t="shared" si="10"/>
        <v>99</v>
      </c>
      <c r="AR102" s="209">
        <f t="shared" si="10"/>
        <v>47</v>
      </c>
      <c r="AS102" s="209">
        <f t="shared" si="10"/>
        <v>3</v>
      </c>
      <c r="AT102" s="209">
        <f t="shared" si="10"/>
        <v>2</v>
      </c>
      <c r="AU102" s="209">
        <f t="shared" si="10"/>
        <v>4</v>
      </c>
      <c r="AV102" s="209">
        <f t="shared" si="10"/>
        <v>14</v>
      </c>
      <c r="AW102" s="209">
        <f t="shared" si="10"/>
        <v>2</v>
      </c>
      <c r="AX102" s="209">
        <f t="shared" si="10"/>
        <v>5</v>
      </c>
      <c r="AY102" s="209">
        <f t="shared" si="10"/>
        <v>23</v>
      </c>
      <c r="AZ102" s="209">
        <f t="shared" si="10"/>
        <v>8</v>
      </c>
      <c r="BA102" s="209">
        <f t="shared" si="10"/>
        <v>45</v>
      </c>
      <c r="BB102" s="209">
        <f t="shared" si="10"/>
        <v>13</v>
      </c>
      <c r="BC102" s="209">
        <f t="shared" si="10"/>
        <v>9</v>
      </c>
      <c r="BD102" s="209">
        <f t="shared" si="10"/>
        <v>3</v>
      </c>
      <c r="BE102" s="209">
        <f t="shared" si="10"/>
        <v>9718200</v>
      </c>
      <c r="BF102" s="209">
        <f t="shared" si="10"/>
        <v>8550300</v>
      </c>
      <c r="BG102" s="209">
        <f t="shared" si="10"/>
        <v>575000</v>
      </c>
      <c r="BH102" s="209">
        <f t="shared" si="10"/>
        <v>800000</v>
      </c>
      <c r="BI102" s="209">
        <f t="shared" si="10"/>
        <v>4</v>
      </c>
      <c r="BJ102" s="209">
        <f t="shared" si="10"/>
        <v>0</v>
      </c>
      <c r="BK102" s="209">
        <f t="shared" si="10"/>
        <v>1</v>
      </c>
      <c r="BL102" s="209">
        <f t="shared" si="10"/>
        <v>1</v>
      </c>
      <c r="BM102" s="209">
        <f t="shared" si="10"/>
        <v>2</v>
      </c>
      <c r="BN102" s="209">
        <f t="shared" si="10"/>
        <v>2</v>
      </c>
      <c r="BO102" s="209">
        <f t="shared" si="10"/>
        <v>0</v>
      </c>
      <c r="BP102" s="209">
        <f t="shared" si="10"/>
        <v>0</v>
      </c>
      <c r="BQ102" s="209">
        <f t="shared" si="10"/>
        <v>1</v>
      </c>
      <c r="BR102" s="209">
        <f t="shared" ref="BR102:CA102" si="11">SUM(BR24+BR48+BR70+BR93+BR97+BR101)</f>
        <v>6</v>
      </c>
      <c r="BS102" s="209">
        <f t="shared" si="11"/>
        <v>1264.9800000000002</v>
      </c>
      <c r="BT102" s="209">
        <f t="shared" si="11"/>
        <v>1229.8499999999999</v>
      </c>
      <c r="BU102" s="209">
        <f t="shared" si="11"/>
        <v>1516.45</v>
      </c>
      <c r="BV102" s="209">
        <f t="shared" si="11"/>
        <v>868.5</v>
      </c>
      <c r="BW102" s="209">
        <f t="shared" si="11"/>
        <v>128.1</v>
      </c>
      <c r="BX102" s="209">
        <f t="shared" si="11"/>
        <v>240.68</v>
      </c>
      <c r="BY102" s="209">
        <f t="shared" si="11"/>
        <v>0</v>
      </c>
      <c r="BZ102" s="209">
        <f t="shared" si="11"/>
        <v>0</v>
      </c>
      <c r="CA102" s="209">
        <f t="shared" si="11"/>
        <v>0</v>
      </c>
    </row>
    <row r="103" spans="1:79" ht="12.75" x14ac:dyDescent="0.2">
      <c r="BE103" s="153"/>
      <c r="BF103" s="153"/>
      <c r="BG103" s="153"/>
      <c r="BH103" s="153"/>
    </row>
    <row r="104" spans="1:79" ht="12.75" x14ac:dyDescent="0.2">
      <c r="BE104" s="153"/>
      <c r="BF104" s="153"/>
      <c r="BG104" s="153"/>
      <c r="BH104" s="153"/>
    </row>
    <row r="105" spans="1:79" ht="12.75" x14ac:dyDescent="0.2">
      <c r="BE105" s="153"/>
      <c r="BF105" s="153"/>
      <c r="BG105" s="153"/>
      <c r="BH105" s="153"/>
    </row>
    <row r="106" spans="1:79" ht="12.75" x14ac:dyDescent="0.2">
      <c r="BE106" s="153"/>
      <c r="BF106" s="153"/>
      <c r="BG106" s="153"/>
      <c r="BH106" s="153"/>
    </row>
    <row r="107" spans="1:79" ht="12.75" x14ac:dyDescent="0.2">
      <c r="BE107" s="153"/>
      <c r="BF107" s="153"/>
      <c r="BG107" s="153"/>
      <c r="BH107" s="153"/>
    </row>
    <row r="108" spans="1:79" ht="12.75" x14ac:dyDescent="0.2">
      <c r="BE108" s="153"/>
      <c r="BF108" s="153"/>
      <c r="BG108" s="153"/>
      <c r="BH108" s="153"/>
    </row>
    <row r="109" spans="1:79" ht="12.75" x14ac:dyDescent="0.2">
      <c r="BE109" s="153"/>
      <c r="BF109" s="153"/>
      <c r="BG109" s="153"/>
      <c r="BH109" s="153"/>
    </row>
    <row r="110" spans="1:79" ht="12.75" x14ac:dyDescent="0.2">
      <c r="BE110" s="153"/>
      <c r="BF110" s="153"/>
      <c r="BG110" s="153"/>
      <c r="BH110" s="153"/>
    </row>
    <row r="111" spans="1:79" ht="12.75" x14ac:dyDescent="0.2">
      <c r="BE111" s="153"/>
      <c r="BF111" s="153"/>
      <c r="BG111" s="153"/>
      <c r="BH111" s="153"/>
    </row>
    <row r="112" spans="1:79" ht="12.75" x14ac:dyDescent="0.2">
      <c r="BE112" s="153"/>
      <c r="BF112" s="153"/>
      <c r="BG112" s="153"/>
      <c r="BH112" s="153"/>
    </row>
    <row r="113" spans="57:60" ht="12.75" x14ac:dyDescent="0.2">
      <c r="BE113" s="153"/>
      <c r="BF113" s="153"/>
      <c r="BG113" s="153"/>
      <c r="BH113" s="153"/>
    </row>
    <row r="114" spans="57:60" ht="12.75" x14ac:dyDescent="0.2">
      <c r="BE114" s="153"/>
      <c r="BF114" s="153"/>
      <c r="BG114" s="153"/>
      <c r="BH114" s="153"/>
    </row>
    <row r="115" spans="57:60" ht="12.75" x14ac:dyDescent="0.2">
      <c r="BE115" s="153"/>
      <c r="BF115" s="153"/>
      <c r="BG115" s="153"/>
      <c r="BH115" s="153"/>
    </row>
    <row r="116" spans="57:60" ht="12.75" x14ac:dyDescent="0.2">
      <c r="BE116" s="153"/>
      <c r="BF116" s="153"/>
      <c r="BG116" s="153"/>
      <c r="BH116" s="153"/>
    </row>
    <row r="117" spans="57:60" ht="12.75" x14ac:dyDescent="0.2">
      <c r="BE117" s="153"/>
      <c r="BF117" s="153"/>
      <c r="BG117" s="153"/>
      <c r="BH117" s="153"/>
    </row>
    <row r="118" spans="57:60" ht="12.75" x14ac:dyDescent="0.2">
      <c r="BE118" s="153"/>
      <c r="BF118" s="153"/>
      <c r="BG118" s="153"/>
      <c r="BH118" s="153"/>
    </row>
    <row r="119" spans="57:60" ht="12.75" x14ac:dyDescent="0.2">
      <c r="BE119" s="153"/>
      <c r="BF119" s="153"/>
      <c r="BG119" s="153"/>
      <c r="BH119" s="153"/>
    </row>
    <row r="120" spans="57:60" ht="12.75" x14ac:dyDescent="0.2">
      <c r="BE120" s="153"/>
      <c r="BF120" s="153"/>
      <c r="BG120" s="153"/>
      <c r="BH120" s="153"/>
    </row>
    <row r="121" spans="57:60" ht="12.75" x14ac:dyDescent="0.2">
      <c r="BE121" s="153"/>
      <c r="BF121" s="153"/>
      <c r="BG121" s="153"/>
      <c r="BH121" s="153"/>
    </row>
    <row r="122" spans="57:60" ht="12.75" x14ac:dyDescent="0.2">
      <c r="BE122" s="153"/>
      <c r="BF122" s="153"/>
      <c r="BG122" s="153"/>
      <c r="BH122" s="153"/>
    </row>
    <row r="123" spans="57:60" ht="12.75" x14ac:dyDescent="0.2">
      <c r="BE123" s="153"/>
      <c r="BF123" s="153"/>
      <c r="BG123" s="153"/>
      <c r="BH123" s="153"/>
    </row>
    <row r="124" spans="57:60" ht="12.75" x14ac:dyDescent="0.2">
      <c r="BE124" s="153"/>
      <c r="BF124" s="153"/>
      <c r="BG124" s="153"/>
      <c r="BH124" s="153"/>
    </row>
    <row r="125" spans="57:60" ht="12.75" x14ac:dyDescent="0.2">
      <c r="BE125" s="153"/>
      <c r="BF125" s="153"/>
      <c r="BG125" s="153"/>
      <c r="BH125" s="153"/>
    </row>
    <row r="126" spans="57:60" ht="12.75" x14ac:dyDescent="0.2">
      <c r="BE126" s="153"/>
      <c r="BF126" s="153"/>
      <c r="BG126" s="153"/>
      <c r="BH126" s="153"/>
    </row>
    <row r="127" spans="57:60" ht="12.75" x14ac:dyDescent="0.2">
      <c r="BE127" s="153"/>
      <c r="BF127" s="153"/>
      <c r="BG127" s="153"/>
      <c r="BH127" s="153"/>
    </row>
    <row r="128" spans="57:60" ht="12.75" x14ac:dyDescent="0.2">
      <c r="BE128" s="153"/>
      <c r="BF128" s="153"/>
      <c r="BG128" s="153"/>
      <c r="BH128" s="153"/>
    </row>
    <row r="129" spans="57:60" ht="12.75" x14ac:dyDescent="0.2">
      <c r="BE129" s="153"/>
      <c r="BF129" s="153"/>
      <c r="BG129" s="153"/>
      <c r="BH129" s="153"/>
    </row>
    <row r="130" spans="57:60" ht="12.75" x14ac:dyDescent="0.2">
      <c r="BE130" s="153"/>
      <c r="BF130" s="153"/>
      <c r="BG130" s="153"/>
      <c r="BH130" s="153"/>
    </row>
    <row r="131" spans="57:60" ht="12.75" x14ac:dyDescent="0.2">
      <c r="BE131" s="153"/>
      <c r="BF131" s="153"/>
      <c r="BG131" s="153"/>
      <c r="BH131" s="153"/>
    </row>
    <row r="132" spans="57:60" ht="12.75" x14ac:dyDescent="0.2">
      <c r="BE132" s="153"/>
      <c r="BF132" s="153"/>
      <c r="BG132" s="153"/>
      <c r="BH132" s="153"/>
    </row>
    <row r="133" spans="57:60" ht="12.75" x14ac:dyDescent="0.2">
      <c r="BE133" s="153"/>
      <c r="BF133" s="153"/>
      <c r="BG133" s="153"/>
      <c r="BH133" s="153"/>
    </row>
    <row r="134" spans="57:60" ht="12.75" x14ac:dyDescent="0.2">
      <c r="BE134" s="153"/>
      <c r="BF134" s="153"/>
      <c r="BG134" s="153"/>
      <c r="BH134" s="153"/>
    </row>
    <row r="135" spans="57:60" ht="12.75" x14ac:dyDescent="0.2">
      <c r="BE135" s="153"/>
      <c r="BF135" s="153"/>
      <c r="BG135" s="153"/>
      <c r="BH135" s="153"/>
    </row>
    <row r="136" spans="57:60" ht="12.75" x14ac:dyDescent="0.2">
      <c r="BE136" s="153"/>
      <c r="BF136" s="153"/>
      <c r="BG136" s="153"/>
      <c r="BH136" s="153"/>
    </row>
    <row r="137" spans="57:60" ht="12.75" x14ac:dyDescent="0.2">
      <c r="BE137" s="153"/>
      <c r="BF137" s="153"/>
      <c r="BG137" s="153"/>
      <c r="BH137" s="153"/>
    </row>
    <row r="138" spans="57:60" ht="12.75" x14ac:dyDescent="0.2">
      <c r="BE138" s="153"/>
      <c r="BF138" s="153"/>
      <c r="BG138" s="153"/>
      <c r="BH138" s="153"/>
    </row>
    <row r="139" spans="57:60" ht="12.75" x14ac:dyDescent="0.2">
      <c r="BE139" s="153"/>
      <c r="BF139" s="153"/>
      <c r="BG139" s="153"/>
      <c r="BH139" s="153"/>
    </row>
    <row r="140" spans="57:60" ht="12.75" x14ac:dyDescent="0.2">
      <c r="BE140" s="153"/>
      <c r="BF140" s="153"/>
      <c r="BG140" s="153"/>
      <c r="BH140" s="153"/>
    </row>
    <row r="141" spans="57:60" ht="12.75" x14ac:dyDescent="0.2">
      <c r="BE141" s="153"/>
      <c r="BF141" s="153"/>
      <c r="BG141" s="153"/>
      <c r="BH141" s="153"/>
    </row>
    <row r="142" spans="57:60" ht="12.75" x14ac:dyDescent="0.2">
      <c r="BE142" s="153"/>
      <c r="BF142" s="153"/>
      <c r="BG142" s="153"/>
      <c r="BH142" s="153"/>
    </row>
    <row r="143" spans="57:60" ht="12.75" x14ac:dyDescent="0.2">
      <c r="BE143" s="153"/>
      <c r="BF143" s="153"/>
      <c r="BG143" s="153"/>
      <c r="BH143" s="153"/>
    </row>
    <row r="144" spans="57:60" ht="12.75" x14ac:dyDescent="0.2">
      <c r="BE144" s="153"/>
      <c r="BF144" s="153"/>
      <c r="BG144" s="153"/>
      <c r="BH144" s="153"/>
    </row>
    <row r="145" spans="57:60" ht="12.75" x14ac:dyDescent="0.2">
      <c r="BE145" s="153"/>
      <c r="BF145" s="153"/>
      <c r="BG145" s="153"/>
      <c r="BH145" s="153"/>
    </row>
    <row r="146" spans="57:60" ht="12.75" x14ac:dyDescent="0.2">
      <c r="BE146" s="153"/>
      <c r="BF146" s="153"/>
      <c r="BG146" s="153"/>
      <c r="BH146" s="153"/>
    </row>
    <row r="147" spans="57:60" ht="12.75" x14ac:dyDescent="0.2">
      <c r="BE147" s="153"/>
      <c r="BF147" s="153"/>
      <c r="BG147" s="153"/>
      <c r="BH147" s="153"/>
    </row>
    <row r="148" spans="57:60" ht="12.75" x14ac:dyDescent="0.2">
      <c r="BE148" s="153"/>
      <c r="BF148" s="153"/>
      <c r="BG148" s="153"/>
      <c r="BH148" s="153"/>
    </row>
    <row r="149" spans="57:60" ht="12.75" x14ac:dyDescent="0.2">
      <c r="BE149" s="153"/>
      <c r="BF149" s="153"/>
      <c r="BG149" s="153"/>
      <c r="BH149" s="153"/>
    </row>
    <row r="150" spans="57:60" ht="12.75" x14ac:dyDescent="0.2">
      <c r="BE150" s="153"/>
      <c r="BF150" s="153"/>
      <c r="BG150" s="153"/>
      <c r="BH150" s="153"/>
    </row>
    <row r="151" spans="57:60" ht="12.75" x14ac:dyDescent="0.2">
      <c r="BE151" s="153"/>
      <c r="BF151" s="153"/>
      <c r="BG151" s="153"/>
      <c r="BH151" s="153"/>
    </row>
    <row r="152" spans="57:60" ht="12.75" x14ac:dyDescent="0.2">
      <c r="BE152" s="153"/>
      <c r="BF152" s="153"/>
      <c r="BG152" s="153"/>
      <c r="BH152" s="153"/>
    </row>
    <row r="153" spans="57:60" ht="12.75" x14ac:dyDescent="0.2">
      <c r="BE153" s="153"/>
      <c r="BF153" s="153"/>
      <c r="BG153" s="153"/>
      <c r="BH153" s="153"/>
    </row>
    <row r="154" spans="57:60" ht="12.75" x14ac:dyDescent="0.2">
      <c r="BE154" s="153"/>
      <c r="BF154" s="153"/>
      <c r="BG154" s="153"/>
      <c r="BH154" s="153"/>
    </row>
    <row r="155" spans="57:60" ht="12.75" x14ac:dyDescent="0.2">
      <c r="BE155" s="153"/>
      <c r="BF155" s="153"/>
      <c r="BG155" s="153"/>
      <c r="BH155" s="153"/>
    </row>
    <row r="156" spans="57:60" ht="12.75" x14ac:dyDescent="0.2">
      <c r="BE156" s="153"/>
      <c r="BF156" s="153"/>
      <c r="BG156" s="153"/>
      <c r="BH156" s="153"/>
    </row>
    <row r="157" spans="57:60" ht="12.75" x14ac:dyDescent="0.2">
      <c r="BE157" s="153"/>
      <c r="BF157" s="153"/>
      <c r="BG157" s="153"/>
      <c r="BH157" s="153"/>
    </row>
    <row r="158" spans="57:60" ht="12.75" x14ac:dyDescent="0.2">
      <c r="BE158" s="153"/>
      <c r="BF158" s="153"/>
      <c r="BG158" s="153"/>
      <c r="BH158" s="153"/>
    </row>
    <row r="159" spans="57:60" ht="12.75" x14ac:dyDescent="0.2">
      <c r="BE159" s="153"/>
      <c r="BF159" s="153"/>
      <c r="BG159" s="153"/>
      <c r="BH159" s="153"/>
    </row>
    <row r="160" spans="57:60" ht="12.75" x14ac:dyDescent="0.2">
      <c r="BE160" s="153"/>
      <c r="BF160" s="153"/>
      <c r="BG160" s="153"/>
      <c r="BH160" s="153"/>
    </row>
    <row r="161" spans="57:60" ht="12.75" x14ac:dyDescent="0.2">
      <c r="BE161" s="153"/>
      <c r="BF161" s="153"/>
      <c r="BG161" s="153"/>
      <c r="BH161" s="153"/>
    </row>
    <row r="162" spans="57:60" ht="12.75" x14ac:dyDescent="0.2">
      <c r="BE162" s="153"/>
      <c r="BF162" s="153"/>
      <c r="BG162" s="153"/>
      <c r="BH162" s="153"/>
    </row>
    <row r="163" spans="57:60" ht="12.75" x14ac:dyDescent="0.2">
      <c r="BE163" s="153"/>
      <c r="BF163" s="153"/>
      <c r="BG163" s="153"/>
      <c r="BH163" s="153"/>
    </row>
    <row r="164" spans="57:60" ht="12.75" x14ac:dyDescent="0.2">
      <c r="BE164" s="153"/>
      <c r="BF164" s="153"/>
      <c r="BG164" s="153"/>
      <c r="BH164" s="153"/>
    </row>
    <row r="165" spans="57:60" ht="12.75" x14ac:dyDescent="0.2">
      <c r="BE165" s="153"/>
      <c r="BF165" s="153"/>
      <c r="BG165" s="153"/>
      <c r="BH165" s="153"/>
    </row>
    <row r="166" spans="57:60" ht="12.75" x14ac:dyDescent="0.2">
      <c r="BE166" s="153"/>
      <c r="BF166" s="153"/>
      <c r="BG166" s="153"/>
      <c r="BH166" s="153"/>
    </row>
    <row r="167" spans="57:60" ht="12.75" x14ac:dyDescent="0.2">
      <c r="BE167" s="153"/>
      <c r="BF167" s="153"/>
      <c r="BG167" s="153"/>
      <c r="BH167" s="153"/>
    </row>
    <row r="168" spans="57:60" ht="12.75" x14ac:dyDescent="0.2">
      <c r="BE168" s="153"/>
      <c r="BF168" s="153"/>
      <c r="BG168" s="153"/>
      <c r="BH168" s="153"/>
    </row>
    <row r="169" spans="57:60" ht="12.75" x14ac:dyDescent="0.2">
      <c r="BE169" s="153"/>
      <c r="BF169" s="153"/>
      <c r="BG169" s="153"/>
      <c r="BH169" s="153"/>
    </row>
    <row r="170" spans="57:60" ht="12.75" x14ac:dyDescent="0.2">
      <c r="BE170" s="153"/>
      <c r="BF170" s="153"/>
      <c r="BG170" s="153"/>
      <c r="BH170" s="153"/>
    </row>
    <row r="171" spans="57:60" ht="12.75" x14ac:dyDescent="0.2">
      <c r="BE171" s="153"/>
      <c r="BF171" s="153"/>
      <c r="BG171" s="153"/>
      <c r="BH171" s="153"/>
    </row>
    <row r="172" spans="57:60" ht="12.75" x14ac:dyDescent="0.2">
      <c r="BE172" s="153"/>
      <c r="BF172" s="153"/>
      <c r="BG172" s="153"/>
      <c r="BH172" s="153"/>
    </row>
    <row r="173" spans="57:60" ht="12.75" x14ac:dyDescent="0.2">
      <c r="BE173" s="153"/>
      <c r="BF173" s="153"/>
      <c r="BG173" s="153"/>
      <c r="BH173" s="153"/>
    </row>
    <row r="174" spans="57:60" ht="12.75" x14ac:dyDescent="0.2">
      <c r="BE174" s="153"/>
      <c r="BF174" s="153"/>
      <c r="BG174" s="153"/>
      <c r="BH174" s="153"/>
    </row>
    <row r="175" spans="57:60" ht="12.75" x14ac:dyDescent="0.2">
      <c r="BE175" s="153"/>
      <c r="BF175" s="153"/>
      <c r="BG175" s="153"/>
      <c r="BH175" s="153"/>
    </row>
    <row r="176" spans="57:60" ht="12.75" x14ac:dyDescent="0.2">
      <c r="BE176" s="153"/>
      <c r="BF176" s="153"/>
      <c r="BG176" s="153"/>
      <c r="BH176" s="153"/>
    </row>
    <row r="177" spans="57:60" ht="12.75" x14ac:dyDescent="0.2">
      <c r="BE177" s="153"/>
      <c r="BF177" s="153"/>
      <c r="BG177" s="153"/>
      <c r="BH177" s="153"/>
    </row>
    <row r="178" spans="57:60" ht="12.75" x14ac:dyDescent="0.2">
      <c r="BE178" s="153"/>
      <c r="BF178" s="153"/>
      <c r="BG178" s="153"/>
      <c r="BH178" s="153"/>
    </row>
    <row r="179" spans="57:60" ht="12.75" x14ac:dyDescent="0.2">
      <c r="BE179" s="153"/>
      <c r="BF179" s="153"/>
      <c r="BG179" s="153"/>
      <c r="BH179" s="153"/>
    </row>
    <row r="180" spans="57:60" ht="12.75" x14ac:dyDescent="0.2">
      <c r="BE180" s="153"/>
      <c r="BF180" s="153"/>
      <c r="BG180" s="153"/>
      <c r="BH180" s="153"/>
    </row>
    <row r="181" spans="57:60" ht="12.75" x14ac:dyDescent="0.2">
      <c r="BE181" s="153"/>
      <c r="BF181" s="153"/>
      <c r="BG181" s="153"/>
      <c r="BH181" s="153"/>
    </row>
    <row r="182" spans="57:60" ht="12.75" x14ac:dyDescent="0.2">
      <c r="BE182" s="153"/>
      <c r="BF182" s="153"/>
      <c r="BG182" s="153"/>
      <c r="BH182" s="153"/>
    </row>
    <row r="183" spans="57:60" ht="12.75" x14ac:dyDescent="0.2">
      <c r="BE183" s="153"/>
      <c r="BF183" s="153"/>
      <c r="BG183" s="153"/>
      <c r="BH183" s="153"/>
    </row>
    <row r="184" spans="57:60" ht="12.75" x14ac:dyDescent="0.2">
      <c r="BE184" s="153"/>
      <c r="BF184" s="153"/>
      <c r="BG184" s="153"/>
      <c r="BH184" s="153"/>
    </row>
    <row r="185" spans="57:60" ht="12.75" x14ac:dyDescent="0.2">
      <c r="BE185" s="153"/>
      <c r="BF185" s="153"/>
      <c r="BG185" s="153"/>
      <c r="BH185" s="153"/>
    </row>
    <row r="186" spans="57:60" ht="12.75" x14ac:dyDescent="0.2">
      <c r="BE186" s="153"/>
      <c r="BF186" s="153"/>
      <c r="BG186" s="153"/>
      <c r="BH186" s="153"/>
    </row>
    <row r="187" spans="57:60" ht="12.75" x14ac:dyDescent="0.2">
      <c r="BE187" s="153"/>
      <c r="BF187" s="153"/>
      <c r="BG187" s="153"/>
      <c r="BH187" s="153"/>
    </row>
    <row r="188" spans="57:60" ht="12.75" x14ac:dyDescent="0.2">
      <c r="BE188" s="153"/>
      <c r="BF188" s="153"/>
      <c r="BG188" s="153"/>
      <c r="BH188" s="153"/>
    </row>
    <row r="189" spans="57:60" ht="12.75" x14ac:dyDescent="0.2">
      <c r="BE189" s="153"/>
      <c r="BF189" s="153"/>
      <c r="BG189" s="153"/>
      <c r="BH189" s="153"/>
    </row>
    <row r="190" spans="57:60" ht="12.75" x14ac:dyDescent="0.2">
      <c r="BE190" s="153"/>
      <c r="BF190" s="153"/>
      <c r="BG190" s="153"/>
      <c r="BH190" s="153"/>
    </row>
    <row r="191" spans="57:60" ht="12.75" x14ac:dyDescent="0.2">
      <c r="BE191" s="153"/>
      <c r="BF191" s="153"/>
      <c r="BG191" s="153"/>
      <c r="BH191" s="153"/>
    </row>
    <row r="192" spans="57:60" ht="12.75" x14ac:dyDescent="0.2">
      <c r="BE192" s="153"/>
      <c r="BF192" s="153"/>
      <c r="BG192" s="153"/>
      <c r="BH192" s="153"/>
    </row>
    <row r="193" spans="57:60" ht="12.75" x14ac:dyDescent="0.2">
      <c r="BE193" s="153"/>
      <c r="BF193" s="153"/>
      <c r="BG193" s="153"/>
      <c r="BH193" s="153"/>
    </row>
    <row r="194" spans="57:60" ht="12.75" x14ac:dyDescent="0.2">
      <c r="BE194" s="153"/>
      <c r="BF194" s="153"/>
      <c r="BG194" s="153"/>
      <c r="BH194" s="153"/>
    </row>
    <row r="195" spans="57:60" ht="12.75" x14ac:dyDescent="0.2">
      <c r="BE195" s="153"/>
      <c r="BF195" s="153"/>
      <c r="BG195" s="153"/>
      <c r="BH195" s="153"/>
    </row>
    <row r="196" spans="57:60" ht="12.75" x14ac:dyDescent="0.2">
      <c r="BE196" s="153"/>
      <c r="BF196" s="153"/>
      <c r="BG196" s="153"/>
      <c r="BH196" s="153"/>
    </row>
    <row r="197" spans="57:60" ht="12.75" x14ac:dyDescent="0.2">
      <c r="BE197" s="153"/>
      <c r="BF197" s="153"/>
      <c r="BG197" s="153"/>
      <c r="BH197" s="153"/>
    </row>
    <row r="198" spans="57:60" ht="12.75" x14ac:dyDescent="0.2">
      <c r="BE198" s="153"/>
      <c r="BF198" s="153"/>
      <c r="BG198" s="153"/>
      <c r="BH198" s="153"/>
    </row>
    <row r="199" spans="57:60" ht="12.75" x14ac:dyDescent="0.2">
      <c r="BE199" s="153"/>
      <c r="BF199" s="153"/>
      <c r="BG199" s="153"/>
      <c r="BH199" s="153"/>
    </row>
    <row r="200" spans="57:60" ht="12.75" x14ac:dyDescent="0.2">
      <c r="BE200" s="153"/>
      <c r="BF200" s="153"/>
      <c r="BG200" s="153"/>
      <c r="BH200" s="153"/>
    </row>
    <row r="201" spans="57:60" ht="12.75" x14ac:dyDescent="0.2">
      <c r="BE201" s="153"/>
      <c r="BF201" s="153"/>
      <c r="BG201" s="153"/>
      <c r="BH201" s="153"/>
    </row>
    <row r="202" spans="57:60" ht="12.75" x14ac:dyDescent="0.2">
      <c r="BE202" s="153"/>
      <c r="BF202" s="153"/>
      <c r="BG202" s="153"/>
      <c r="BH202" s="153"/>
    </row>
    <row r="203" spans="57:60" ht="12.75" x14ac:dyDescent="0.2">
      <c r="BE203" s="153"/>
      <c r="BF203" s="153"/>
      <c r="BG203" s="153"/>
      <c r="BH203" s="153"/>
    </row>
    <row r="204" spans="57:60" ht="12.75" x14ac:dyDescent="0.2">
      <c r="BE204" s="153"/>
      <c r="BF204" s="153"/>
      <c r="BG204" s="153"/>
      <c r="BH204" s="153"/>
    </row>
    <row r="205" spans="57:60" ht="12.75" x14ac:dyDescent="0.2">
      <c r="BE205" s="153"/>
      <c r="BF205" s="153"/>
      <c r="BG205" s="153"/>
      <c r="BH205" s="153"/>
    </row>
    <row r="206" spans="57:60" ht="12.75" x14ac:dyDescent="0.2">
      <c r="BE206" s="153"/>
      <c r="BF206" s="153"/>
      <c r="BG206" s="153"/>
      <c r="BH206" s="153"/>
    </row>
    <row r="207" spans="57:60" ht="12.75" x14ac:dyDescent="0.2">
      <c r="BE207" s="153"/>
      <c r="BF207" s="153"/>
      <c r="BG207" s="153"/>
      <c r="BH207" s="153"/>
    </row>
    <row r="208" spans="57:60" ht="12.75" x14ac:dyDescent="0.2">
      <c r="BE208" s="153"/>
      <c r="BF208" s="153"/>
      <c r="BG208" s="153"/>
      <c r="BH208" s="153"/>
    </row>
    <row r="209" spans="57:60" ht="12.75" x14ac:dyDescent="0.2">
      <c r="BE209" s="153"/>
      <c r="BF209" s="153"/>
      <c r="BG209" s="153"/>
      <c r="BH209" s="153"/>
    </row>
    <row r="210" spans="57:60" ht="12.75" x14ac:dyDescent="0.2">
      <c r="BE210" s="153"/>
      <c r="BF210" s="153"/>
      <c r="BG210" s="153"/>
      <c r="BH210" s="153"/>
    </row>
    <row r="211" spans="57:60" ht="12.75" x14ac:dyDescent="0.2">
      <c r="BE211" s="153"/>
      <c r="BF211" s="153"/>
      <c r="BG211" s="153"/>
      <c r="BH211" s="153"/>
    </row>
    <row r="212" spans="57:60" ht="12.75" x14ac:dyDescent="0.2">
      <c r="BE212" s="153"/>
      <c r="BF212" s="153"/>
      <c r="BG212" s="153"/>
      <c r="BH212" s="153"/>
    </row>
    <row r="213" spans="57:60" ht="12.75" x14ac:dyDescent="0.2">
      <c r="BE213" s="153"/>
      <c r="BF213" s="153"/>
      <c r="BG213" s="153"/>
      <c r="BH213" s="153"/>
    </row>
    <row r="214" spans="57:60" ht="12.75" x14ac:dyDescent="0.2">
      <c r="BE214" s="153"/>
      <c r="BF214" s="153"/>
      <c r="BG214" s="153"/>
      <c r="BH214" s="153"/>
    </row>
    <row r="215" spans="57:60" ht="12.75" x14ac:dyDescent="0.2">
      <c r="BE215" s="153"/>
      <c r="BF215" s="153"/>
      <c r="BG215" s="153"/>
      <c r="BH215" s="153"/>
    </row>
    <row r="216" spans="57:60" ht="12.75" x14ac:dyDescent="0.2">
      <c r="BE216" s="153"/>
      <c r="BF216" s="153"/>
      <c r="BG216" s="153"/>
      <c r="BH216" s="153"/>
    </row>
    <row r="217" spans="57:60" ht="12.75" x14ac:dyDescent="0.2">
      <c r="BE217" s="153"/>
      <c r="BF217" s="153"/>
      <c r="BG217" s="153"/>
      <c r="BH217" s="153"/>
    </row>
    <row r="218" spans="57:60" ht="12.75" x14ac:dyDescent="0.2">
      <c r="BE218" s="153"/>
      <c r="BF218" s="153"/>
      <c r="BG218" s="153"/>
      <c r="BH218" s="153"/>
    </row>
    <row r="219" spans="57:60" ht="12.75" x14ac:dyDescent="0.2">
      <c r="BE219" s="153"/>
      <c r="BF219" s="153"/>
      <c r="BG219" s="153"/>
      <c r="BH219" s="153"/>
    </row>
    <row r="220" spans="57:60" ht="12.75" x14ac:dyDescent="0.2">
      <c r="BE220" s="153"/>
      <c r="BF220" s="153"/>
      <c r="BG220" s="153"/>
      <c r="BH220" s="153"/>
    </row>
    <row r="221" spans="57:60" ht="12.75" x14ac:dyDescent="0.2">
      <c r="BE221" s="153"/>
      <c r="BF221" s="153"/>
      <c r="BG221" s="153"/>
      <c r="BH221" s="153"/>
    </row>
    <row r="222" spans="57:60" ht="12.75" x14ac:dyDescent="0.2">
      <c r="BE222" s="153"/>
      <c r="BF222" s="153"/>
      <c r="BG222" s="153"/>
      <c r="BH222" s="153"/>
    </row>
    <row r="223" spans="57:60" ht="12.75" x14ac:dyDescent="0.2">
      <c r="BE223" s="153"/>
      <c r="BF223" s="153"/>
      <c r="BG223" s="153"/>
      <c r="BH223" s="153"/>
    </row>
    <row r="224" spans="57:60" ht="12.75" x14ac:dyDescent="0.2">
      <c r="BE224" s="153"/>
      <c r="BF224" s="153"/>
      <c r="BG224" s="153"/>
      <c r="BH224" s="153"/>
    </row>
    <row r="225" spans="57:60" ht="12.75" x14ac:dyDescent="0.2">
      <c r="BE225" s="153"/>
      <c r="BF225" s="153"/>
      <c r="BG225" s="153"/>
      <c r="BH225" s="153"/>
    </row>
    <row r="226" spans="57:60" ht="12.75" x14ac:dyDescent="0.2">
      <c r="BE226" s="153"/>
      <c r="BF226" s="153"/>
      <c r="BG226" s="153"/>
      <c r="BH226" s="153"/>
    </row>
    <row r="227" spans="57:60" ht="12.75" x14ac:dyDescent="0.2">
      <c r="BE227" s="153"/>
      <c r="BF227" s="153"/>
      <c r="BG227" s="153"/>
      <c r="BH227" s="153"/>
    </row>
    <row r="228" spans="57:60" ht="12.75" x14ac:dyDescent="0.2">
      <c r="BE228" s="153"/>
      <c r="BF228" s="153"/>
      <c r="BG228" s="153"/>
      <c r="BH228" s="153"/>
    </row>
    <row r="229" spans="57:60" ht="12.75" x14ac:dyDescent="0.2">
      <c r="BE229" s="153"/>
      <c r="BF229" s="153"/>
      <c r="BG229" s="153"/>
      <c r="BH229" s="153"/>
    </row>
    <row r="230" spans="57:60" ht="12.75" x14ac:dyDescent="0.2">
      <c r="BE230" s="153"/>
      <c r="BF230" s="153"/>
      <c r="BG230" s="153"/>
      <c r="BH230" s="153"/>
    </row>
    <row r="231" spans="57:60" ht="12.75" x14ac:dyDescent="0.2">
      <c r="BE231" s="153"/>
      <c r="BF231" s="153"/>
      <c r="BG231" s="153"/>
      <c r="BH231" s="153"/>
    </row>
    <row r="232" spans="57:60" ht="12.75" x14ac:dyDescent="0.2">
      <c r="BE232" s="153"/>
      <c r="BF232" s="153"/>
      <c r="BG232" s="153"/>
      <c r="BH232" s="153"/>
    </row>
    <row r="233" spans="57:60" ht="12.75" x14ac:dyDescent="0.2">
      <c r="BE233" s="153"/>
      <c r="BF233" s="153"/>
      <c r="BG233" s="153"/>
      <c r="BH233" s="153"/>
    </row>
    <row r="234" spans="57:60" ht="12.75" x14ac:dyDescent="0.2">
      <c r="BE234" s="153"/>
      <c r="BF234" s="153"/>
      <c r="BG234" s="153"/>
      <c r="BH234" s="153"/>
    </row>
    <row r="235" spans="57:60" ht="12.75" x14ac:dyDescent="0.2">
      <c r="BE235" s="153"/>
      <c r="BF235" s="153"/>
      <c r="BG235" s="153"/>
      <c r="BH235" s="153"/>
    </row>
    <row r="236" spans="57:60" ht="12.75" x14ac:dyDescent="0.2">
      <c r="BE236" s="153"/>
      <c r="BF236" s="153"/>
      <c r="BG236" s="153"/>
      <c r="BH236" s="153"/>
    </row>
    <row r="237" spans="57:60" ht="12.75" x14ac:dyDescent="0.2">
      <c r="BE237" s="153"/>
      <c r="BF237" s="153"/>
      <c r="BG237" s="153"/>
      <c r="BH237" s="153"/>
    </row>
    <row r="238" spans="57:60" ht="12.75" x14ac:dyDescent="0.2">
      <c r="BE238" s="153"/>
      <c r="BF238" s="153"/>
      <c r="BG238" s="153"/>
      <c r="BH238" s="153"/>
    </row>
    <row r="239" spans="57:60" ht="12.75" x14ac:dyDescent="0.2">
      <c r="BE239" s="153"/>
      <c r="BF239" s="153"/>
      <c r="BG239" s="153"/>
      <c r="BH239" s="153"/>
    </row>
    <row r="240" spans="57:60" ht="12.75" x14ac:dyDescent="0.2">
      <c r="BE240" s="153"/>
      <c r="BF240" s="153"/>
      <c r="BG240" s="153"/>
      <c r="BH240" s="153"/>
    </row>
    <row r="241" spans="57:60" ht="12.75" x14ac:dyDescent="0.2">
      <c r="BE241" s="153"/>
      <c r="BF241" s="153"/>
      <c r="BG241" s="153"/>
      <c r="BH241" s="153"/>
    </row>
    <row r="242" spans="57:60" ht="12.75" x14ac:dyDescent="0.2">
      <c r="BE242" s="153"/>
      <c r="BF242" s="153"/>
      <c r="BG242" s="153"/>
      <c r="BH242" s="153"/>
    </row>
    <row r="243" spans="57:60" ht="12.75" x14ac:dyDescent="0.2">
      <c r="BE243" s="153"/>
      <c r="BF243" s="153"/>
      <c r="BG243" s="153"/>
      <c r="BH243" s="153"/>
    </row>
    <row r="244" spans="57:60" ht="12.75" x14ac:dyDescent="0.2">
      <c r="BE244" s="153"/>
      <c r="BF244" s="153"/>
      <c r="BG244" s="153"/>
      <c r="BH244" s="153"/>
    </row>
    <row r="245" spans="57:60" ht="12.75" x14ac:dyDescent="0.2">
      <c r="BE245" s="153"/>
      <c r="BF245" s="153"/>
      <c r="BG245" s="153"/>
      <c r="BH245" s="153"/>
    </row>
    <row r="246" spans="57:60" ht="12.75" x14ac:dyDescent="0.2">
      <c r="BE246" s="153"/>
      <c r="BF246" s="153"/>
      <c r="BG246" s="153"/>
      <c r="BH246" s="153"/>
    </row>
    <row r="247" spans="57:60" ht="12.75" x14ac:dyDescent="0.2">
      <c r="BE247" s="153"/>
      <c r="BF247" s="153"/>
      <c r="BG247" s="153"/>
      <c r="BH247" s="153"/>
    </row>
    <row r="248" spans="57:60" ht="12.75" x14ac:dyDescent="0.2">
      <c r="BE248" s="153"/>
      <c r="BF248" s="153"/>
      <c r="BG248" s="153"/>
      <c r="BH248" s="153"/>
    </row>
    <row r="249" spans="57:60" ht="12.75" x14ac:dyDescent="0.2">
      <c r="BE249" s="153"/>
      <c r="BF249" s="153"/>
      <c r="BG249" s="153"/>
      <c r="BH249" s="153"/>
    </row>
    <row r="250" spans="57:60" ht="12.75" x14ac:dyDescent="0.2">
      <c r="BE250" s="153"/>
      <c r="BF250" s="153"/>
      <c r="BG250" s="153"/>
      <c r="BH250" s="153"/>
    </row>
    <row r="251" spans="57:60" ht="12.75" x14ac:dyDescent="0.2">
      <c r="BE251" s="153"/>
      <c r="BF251" s="153"/>
      <c r="BG251" s="153"/>
      <c r="BH251" s="153"/>
    </row>
    <row r="252" spans="57:60" ht="12.75" x14ac:dyDescent="0.2">
      <c r="BE252" s="153"/>
      <c r="BF252" s="153"/>
      <c r="BG252" s="153"/>
      <c r="BH252" s="153"/>
    </row>
    <row r="253" spans="57:60" ht="12.75" x14ac:dyDescent="0.2">
      <c r="BE253" s="153"/>
      <c r="BF253" s="153"/>
      <c r="BG253" s="153"/>
      <c r="BH253" s="153"/>
    </row>
    <row r="254" spans="57:60" ht="12.75" x14ac:dyDescent="0.2">
      <c r="BE254" s="153"/>
      <c r="BF254" s="153"/>
      <c r="BG254" s="153"/>
      <c r="BH254" s="153"/>
    </row>
    <row r="255" spans="57:60" ht="12.75" x14ac:dyDescent="0.2">
      <c r="BE255" s="153"/>
      <c r="BF255" s="153"/>
      <c r="BG255" s="153"/>
      <c r="BH255" s="153"/>
    </row>
    <row r="256" spans="57:60" ht="12.75" x14ac:dyDescent="0.2">
      <c r="BE256" s="153"/>
      <c r="BF256" s="153"/>
      <c r="BG256" s="153"/>
      <c r="BH256" s="153"/>
    </row>
    <row r="257" spans="57:60" ht="12.75" x14ac:dyDescent="0.2">
      <c r="BE257" s="153"/>
      <c r="BF257" s="153"/>
      <c r="BG257" s="153"/>
      <c r="BH257" s="153"/>
    </row>
    <row r="258" spans="57:60" ht="12.75" x14ac:dyDescent="0.2">
      <c r="BE258" s="153"/>
      <c r="BF258" s="153"/>
      <c r="BG258" s="153"/>
      <c r="BH258" s="153"/>
    </row>
    <row r="259" spans="57:60" ht="12.75" x14ac:dyDescent="0.2">
      <c r="BE259" s="153"/>
      <c r="BF259" s="153"/>
      <c r="BG259" s="153"/>
      <c r="BH259" s="153"/>
    </row>
    <row r="260" spans="57:60" ht="12.75" x14ac:dyDescent="0.2">
      <c r="BE260" s="153"/>
      <c r="BF260" s="153"/>
      <c r="BG260" s="153"/>
      <c r="BH260" s="153"/>
    </row>
    <row r="261" spans="57:60" ht="12.75" x14ac:dyDescent="0.2">
      <c r="BE261" s="153"/>
      <c r="BF261" s="153"/>
      <c r="BG261" s="153"/>
      <c r="BH261" s="153"/>
    </row>
    <row r="262" spans="57:60" ht="12.75" x14ac:dyDescent="0.2">
      <c r="BE262" s="153"/>
      <c r="BF262" s="153"/>
      <c r="BG262" s="153"/>
      <c r="BH262" s="153"/>
    </row>
    <row r="263" spans="57:60" ht="12.75" x14ac:dyDescent="0.2">
      <c r="BE263" s="153"/>
      <c r="BF263" s="153"/>
      <c r="BG263" s="153"/>
      <c r="BH263" s="153"/>
    </row>
    <row r="264" spans="57:60" ht="12.75" x14ac:dyDescent="0.2">
      <c r="BE264" s="153"/>
      <c r="BF264" s="153"/>
      <c r="BG264" s="153"/>
      <c r="BH264" s="153"/>
    </row>
    <row r="265" spans="57:60" ht="12.75" x14ac:dyDescent="0.2">
      <c r="BE265" s="153"/>
      <c r="BF265" s="153"/>
      <c r="BG265" s="153"/>
      <c r="BH265" s="153"/>
    </row>
    <row r="266" spans="57:60" ht="12.75" x14ac:dyDescent="0.2">
      <c r="BE266" s="153"/>
      <c r="BF266" s="153"/>
      <c r="BG266" s="153"/>
      <c r="BH266" s="153"/>
    </row>
    <row r="267" spans="57:60" ht="12.75" x14ac:dyDescent="0.2">
      <c r="BE267" s="153"/>
      <c r="BF267" s="153"/>
      <c r="BG267" s="153"/>
      <c r="BH267" s="153"/>
    </row>
    <row r="268" spans="57:60" ht="12.75" x14ac:dyDescent="0.2">
      <c r="BE268" s="153"/>
      <c r="BF268" s="153"/>
      <c r="BG268" s="153"/>
      <c r="BH268" s="153"/>
    </row>
    <row r="269" spans="57:60" ht="12.75" x14ac:dyDescent="0.2">
      <c r="BE269" s="153"/>
      <c r="BF269" s="153"/>
      <c r="BG269" s="153"/>
      <c r="BH269" s="153"/>
    </row>
    <row r="270" spans="57:60" ht="12.75" x14ac:dyDescent="0.2">
      <c r="BE270" s="153"/>
      <c r="BF270" s="153"/>
      <c r="BG270" s="153"/>
      <c r="BH270" s="153"/>
    </row>
    <row r="271" spans="57:60" ht="12.75" x14ac:dyDescent="0.2">
      <c r="BE271" s="153"/>
      <c r="BF271" s="153"/>
      <c r="BG271" s="153"/>
      <c r="BH271" s="153"/>
    </row>
    <row r="272" spans="57:60" ht="12.75" x14ac:dyDescent="0.2">
      <c r="BE272" s="153"/>
      <c r="BF272" s="153"/>
      <c r="BG272" s="153"/>
      <c r="BH272" s="153"/>
    </row>
    <row r="273" spans="57:60" ht="12.75" x14ac:dyDescent="0.2">
      <c r="BE273" s="153"/>
      <c r="BF273" s="153"/>
      <c r="BG273" s="153"/>
      <c r="BH273" s="153"/>
    </row>
    <row r="274" spans="57:60" ht="12.75" x14ac:dyDescent="0.2">
      <c r="BE274" s="153"/>
      <c r="BF274" s="153"/>
      <c r="BG274" s="153"/>
      <c r="BH274" s="153"/>
    </row>
    <row r="275" spans="57:60" ht="12.75" x14ac:dyDescent="0.2">
      <c r="BE275" s="153"/>
      <c r="BF275" s="153"/>
      <c r="BG275" s="153"/>
      <c r="BH275" s="153"/>
    </row>
    <row r="276" spans="57:60" ht="12.75" x14ac:dyDescent="0.2">
      <c r="BE276" s="153"/>
      <c r="BF276" s="153"/>
      <c r="BG276" s="153"/>
      <c r="BH276" s="153"/>
    </row>
    <row r="277" spans="57:60" ht="12.75" x14ac:dyDescent="0.2">
      <c r="BE277" s="153"/>
      <c r="BF277" s="153"/>
      <c r="BG277" s="153"/>
      <c r="BH277" s="153"/>
    </row>
    <row r="278" spans="57:60" ht="12.75" x14ac:dyDescent="0.2">
      <c r="BE278" s="153"/>
      <c r="BF278" s="153"/>
      <c r="BG278" s="153"/>
      <c r="BH278" s="153"/>
    </row>
    <row r="279" spans="57:60" ht="12.75" x14ac:dyDescent="0.2">
      <c r="BE279" s="153"/>
      <c r="BF279" s="153"/>
      <c r="BG279" s="153"/>
      <c r="BH279" s="153"/>
    </row>
    <row r="280" spans="57:60" ht="12.75" x14ac:dyDescent="0.2">
      <c r="BE280" s="153"/>
      <c r="BF280" s="153"/>
      <c r="BG280" s="153"/>
      <c r="BH280" s="153"/>
    </row>
    <row r="281" spans="57:60" ht="12.75" x14ac:dyDescent="0.2">
      <c r="BE281" s="153"/>
      <c r="BF281" s="153"/>
      <c r="BG281" s="153"/>
      <c r="BH281" s="153"/>
    </row>
    <row r="282" spans="57:60" ht="12.75" x14ac:dyDescent="0.2">
      <c r="BE282" s="153"/>
      <c r="BF282" s="153"/>
      <c r="BG282" s="153"/>
      <c r="BH282" s="153"/>
    </row>
    <row r="283" spans="57:60" ht="12.75" x14ac:dyDescent="0.2">
      <c r="BE283" s="153"/>
      <c r="BF283" s="153"/>
      <c r="BG283" s="153"/>
      <c r="BH283" s="153"/>
    </row>
    <row r="284" spans="57:60" ht="12.75" x14ac:dyDescent="0.2">
      <c r="BE284" s="153"/>
      <c r="BF284" s="153"/>
      <c r="BG284" s="153"/>
      <c r="BH284" s="153"/>
    </row>
    <row r="285" spans="57:60" ht="12.75" x14ac:dyDescent="0.2">
      <c r="BE285" s="153"/>
      <c r="BF285" s="153"/>
      <c r="BG285" s="153"/>
      <c r="BH285" s="153"/>
    </row>
    <row r="286" spans="57:60" ht="12.75" x14ac:dyDescent="0.2">
      <c r="BE286" s="153"/>
      <c r="BF286" s="153"/>
      <c r="BG286" s="153"/>
      <c r="BH286" s="153"/>
    </row>
    <row r="287" spans="57:60" ht="12.75" x14ac:dyDescent="0.2">
      <c r="BE287" s="153"/>
      <c r="BF287" s="153"/>
      <c r="BG287" s="153"/>
      <c r="BH287" s="153"/>
    </row>
    <row r="288" spans="57:60" ht="12.75" x14ac:dyDescent="0.2">
      <c r="BE288" s="153"/>
      <c r="BF288" s="153"/>
      <c r="BG288" s="153"/>
      <c r="BH288" s="153"/>
    </row>
    <row r="289" spans="57:60" ht="12.75" x14ac:dyDescent="0.2">
      <c r="BE289" s="153"/>
      <c r="BF289" s="153"/>
      <c r="BG289" s="153"/>
      <c r="BH289" s="153"/>
    </row>
    <row r="290" spans="57:60" ht="12.75" x14ac:dyDescent="0.2">
      <c r="BE290" s="153"/>
      <c r="BF290" s="153"/>
      <c r="BG290" s="153"/>
      <c r="BH290" s="153"/>
    </row>
    <row r="291" spans="57:60" ht="12.75" x14ac:dyDescent="0.2">
      <c r="BE291" s="153"/>
      <c r="BF291" s="153"/>
      <c r="BG291" s="153"/>
      <c r="BH291" s="153"/>
    </row>
    <row r="292" spans="57:60" ht="12.75" x14ac:dyDescent="0.2">
      <c r="BE292" s="153"/>
      <c r="BF292" s="153"/>
      <c r="BG292" s="153"/>
      <c r="BH292" s="153"/>
    </row>
    <row r="293" spans="57:60" ht="12.75" x14ac:dyDescent="0.2">
      <c r="BE293" s="153"/>
      <c r="BF293" s="153"/>
      <c r="BG293" s="153"/>
      <c r="BH293" s="153"/>
    </row>
    <row r="294" spans="57:60" ht="12.75" x14ac:dyDescent="0.2">
      <c r="BE294" s="153"/>
      <c r="BF294" s="153"/>
      <c r="BG294" s="153"/>
      <c r="BH294" s="153"/>
    </row>
    <row r="295" spans="57:60" ht="12.75" x14ac:dyDescent="0.2">
      <c r="BE295" s="153"/>
      <c r="BF295" s="153"/>
      <c r="BG295" s="153"/>
      <c r="BH295" s="153"/>
    </row>
    <row r="296" spans="57:60" ht="12.75" x14ac:dyDescent="0.2">
      <c r="BE296" s="153"/>
      <c r="BF296" s="153"/>
      <c r="BG296" s="153"/>
      <c r="BH296" s="153"/>
    </row>
    <row r="297" spans="57:60" ht="12.75" x14ac:dyDescent="0.2">
      <c r="BE297" s="153"/>
      <c r="BF297" s="153"/>
      <c r="BG297" s="153"/>
      <c r="BH297" s="153"/>
    </row>
    <row r="298" spans="57:60" ht="12.75" x14ac:dyDescent="0.2">
      <c r="BE298" s="153"/>
      <c r="BF298" s="153"/>
      <c r="BG298" s="153"/>
      <c r="BH298" s="153"/>
    </row>
    <row r="299" spans="57:60" ht="12.75" x14ac:dyDescent="0.2">
      <c r="BE299" s="153"/>
      <c r="BF299" s="153"/>
      <c r="BG299" s="153"/>
      <c r="BH299" s="153"/>
    </row>
    <row r="300" spans="57:60" ht="12.75" x14ac:dyDescent="0.2">
      <c r="BE300" s="153"/>
      <c r="BF300" s="153"/>
      <c r="BG300" s="153"/>
      <c r="BH300" s="153"/>
    </row>
    <row r="301" spans="57:60" ht="12.75" x14ac:dyDescent="0.2">
      <c r="BE301" s="153"/>
      <c r="BF301" s="153"/>
      <c r="BG301" s="153"/>
      <c r="BH301" s="153"/>
    </row>
    <row r="302" spans="57:60" ht="12.75" x14ac:dyDescent="0.2">
      <c r="BE302" s="153"/>
      <c r="BF302" s="153"/>
      <c r="BG302" s="153"/>
      <c r="BH302" s="153"/>
    </row>
    <row r="303" spans="57:60" ht="12.75" x14ac:dyDescent="0.2">
      <c r="BE303" s="153"/>
      <c r="BF303" s="153"/>
      <c r="BG303" s="153"/>
      <c r="BH303" s="153"/>
    </row>
    <row r="304" spans="57:60" ht="12.75" x14ac:dyDescent="0.2">
      <c r="BE304" s="153"/>
      <c r="BF304" s="153"/>
      <c r="BG304" s="153"/>
      <c r="BH304" s="153"/>
    </row>
    <row r="305" spans="57:60" ht="12.75" x14ac:dyDescent="0.2">
      <c r="BE305" s="153"/>
      <c r="BF305" s="153"/>
      <c r="BG305" s="153"/>
      <c r="BH305" s="153"/>
    </row>
    <row r="306" spans="57:60" ht="12.75" x14ac:dyDescent="0.2">
      <c r="BE306" s="153"/>
      <c r="BF306" s="153"/>
      <c r="BG306" s="153"/>
      <c r="BH306" s="153"/>
    </row>
    <row r="307" spans="57:60" ht="12.75" x14ac:dyDescent="0.2">
      <c r="BE307" s="153"/>
      <c r="BF307" s="153"/>
      <c r="BG307" s="153"/>
      <c r="BH307" s="153"/>
    </row>
    <row r="308" spans="57:60" ht="12.75" x14ac:dyDescent="0.2">
      <c r="BE308" s="153"/>
      <c r="BF308" s="153"/>
      <c r="BG308" s="153"/>
      <c r="BH308" s="153"/>
    </row>
    <row r="309" spans="57:60" ht="12.75" x14ac:dyDescent="0.2">
      <c r="BE309" s="153"/>
      <c r="BF309" s="153"/>
      <c r="BG309" s="153"/>
      <c r="BH309" s="153"/>
    </row>
    <row r="310" spans="57:60" ht="12.75" x14ac:dyDescent="0.2">
      <c r="BE310" s="153"/>
      <c r="BF310" s="153"/>
      <c r="BG310" s="153"/>
      <c r="BH310" s="153"/>
    </row>
    <row r="311" spans="57:60" ht="12.75" x14ac:dyDescent="0.2">
      <c r="BE311" s="153"/>
      <c r="BF311" s="153"/>
      <c r="BG311" s="153"/>
      <c r="BH311" s="153"/>
    </row>
    <row r="312" spans="57:60" ht="12.75" x14ac:dyDescent="0.2">
      <c r="BE312" s="153"/>
      <c r="BF312" s="153"/>
      <c r="BG312" s="153"/>
      <c r="BH312" s="153"/>
    </row>
    <row r="313" spans="57:60" ht="12.75" x14ac:dyDescent="0.2">
      <c r="BE313" s="153"/>
      <c r="BF313" s="153"/>
      <c r="BG313" s="153"/>
      <c r="BH313" s="153"/>
    </row>
    <row r="314" spans="57:60" ht="12.75" x14ac:dyDescent="0.2">
      <c r="BE314" s="153"/>
      <c r="BF314" s="153"/>
      <c r="BG314" s="153"/>
      <c r="BH314" s="153"/>
    </row>
    <row r="315" spans="57:60" ht="12.75" x14ac:dyDescent="0.2">
      <c r="BE315" s="153"/>
      <c r="BF315" s="153"/>
      <c r="BG315" s="153"/>
      <c r="BH315" s="153"/>
    </row>
    <row r="316" spans="57:60" ht="12.75" x14ac:dyDescent="0.2">
      <c r="BE316" s="153"/>
      <c r="BF316" s="153"/>
      <c r="BG316" s="153"/>
      <c r="BH316" s="153"/>
    </row>
    <row r="317" spans="57:60" ht="12.75" x14ac:dyDescent="0.2">
      <c r="BE317" s="153"/>
      <c r="BF317" s="153"/>
      <c r="BG317" s="153"/>
      <c r="BH317" s="153"/>
    </row>
    <row r="318" spans="57:60" ht="12.75" x14ac:dyDescent="0.2">
      <c r="BE318" s="153"/>
      <c r="BF318" s="153"/>
      <c r="BG318" s="153"/>
      <c r="BH318" s="153"/>
    </row>
    <row r="319" spans="57:60" ht="12.75" x14ac:dyDescent="0.2">
      <c r="BE319" s="153"/>
      <c r="BF319" s="153"/>
      <c r="BG319" s="153"/>
      <c r="BH319" s="153"/>
    </row>
    <row r="320" spans="57:60" ht="12.75" x14ac:dyDescent="0.2">
      <c r="BE320" s="153"/>
      <c r="BF320" s="153"/>
      <c r="BG320" s="153"/>
      <c r="BH320" s="153"/>
    </row>
    <row r="321" spans="57:60" ht="12.75" x14ac:dyDescent="0.2">
      <c r="BE321" s="153"/>
      <c r="BF321" s="153"/>
      <c r="BG321" s="153"/>
      <c r="BH321" s="153"/>
    </row>
    <row r="322" spans="57:60" ht="12.75" x14ac:dyDescent="0.2">
      <c r="BE322" s="153"/>
      <c r="BF322" s="153"/>
      <c r="BG322" s="153"/>
      <c r="BH322" s="153"/>
    </row>
    <row r="323" spans="57:60" ht="12.75" x14ac:dyDescent="0.2">
      <c r="BE323" s="153"/>
      <c r="BF323" s="153"/>
      <c r="BG323" s="153"/>
      <c r="BH323" s="153"/>
    </row>
    <row r="324" spans="57:60" ht="12.75" x14ac:dyDescent="0.2">
      <c r="BE324" s="153"/>
      <c r="BF324" s="153"/>
      <c r="BG324" s="153"/>
      <c r="BH324" s="153"/>
    </row>
    <row r="325" spans="57:60" ht="12.75" x14ac:dyDescent="0.2">
      <c r="BE325" s="153"/>
      <c r="BF325" s="153"/>
      <c r="BG325" s="153"/>
      <c r="BH325" s="153"/>
    </row>
    <row r="326" spans="57:60" ht="12.75" x14ac:dyDescent="0.2">
      <c r="BE326" s="153"/>
      <c r="BF326" s="153"/>
      <c r="BG326" s="153"/>
      <c r="BH326" s="153"/>
    </row>
    <row r="327" spans="57:60" ht="12.75" x14ac:dyDescent="0.2">
      <c r="BE327" s="153"/>
      <c r="BF327" s="153"/>
      <c r="BG327" s="153"/>
      <c r="BH327" s="153"/>
    </row>
    <row r="328" spans="57:60" ht="12.75" x14ac:dyDescent="0.2">
      <c r="BE328" s="153"/>
      <c r="BF328" s="153"/>
      <c r="BG328" s="153"/>
      <c r="BH328" s="153"/>
    </row>
    <row r="329" spans="57:60" ht="12.75" x14ac:dyDescent="0.2">
      <c r="BE329" s="153"/>
      <c r="BF329" s="153"/>
      <c r="BG329" s="153"/>
      <c r="BH329" s="153"/>
    </row>
    <row r="330" spans="57:60" ht="12.75" x14ac:dyDescent="0.2">
      <c r="BE330" s="153"/>
      <c r="BF330" s="153"/>
      <c r="BG330" s="153"/>
      <c r="BH330" s="153"/>
    </row>
    <row r="331" spans="57:60" ht="12.75" x14ac:dyDescent="0.2">
      <c r="BE331" s="153"/>
      <c r="BF331" s="153"/>
      <c r="BG331" s="153"/>
      <c r="BH331" s="153"/>
    </row>
    <row r="332" spans="57:60" ht="12.75" x14ac:dyDescent="0.2">
      <c r="BE332" s="153"/>
      <c r="BF332" s="153"/>
      <c r="BG332" s="153"/>
      <c r="BH332" s="153"/>
    </row>
    <row r="333" spans="57:60" ht="12.75" x14ac:dyDescent="0.2">
      <c r="BE333" s="153"/>
      <c r="BF333" s="153"/>
      <c r="BG333" s="153"/>
      <c r="BH333" s="153"/>
    </row>
    <row r="334" spans="57:60" ht="12.75" x14ac:dyDescent="0.2">
      <c r="BE334" s="153"/>
      <c r="BF334" s="153"/>
      <c r="BG334" s="153"/>
      <c r="BH334" s="153"/>
    </row>
    <row r="335" spans="57:60" ht="12.75" x14ac:dyDescent="0.2">
      <c r="BE335" s="153"/>
      <c r="BF335" s="153"/>
      <c r="BG335" s="153"/>
      <c r="BH335" s="153"/>
    </row>
    <row r="336" spans="57:60" ht="12.75" x14ac:dyDescent="0.2">
      <c r="BE336" s="153"/>
      <c r="BF336" s="153"/>
      <c r="BG336" s="153"/>
      <c r="BH336" s="153"/>
    </row>
    <row r="337" spans="57:60" ht="12.75" x14ac:dyDescent="0.2">
      <c r="BE337" s="153"/>
      <c r="BF337" s="153"/>
      <c r="BG337" s="153"/>
      <c r="BH337" s="153"/>
    </row>
    <row r="338" spans="57:60" ht="12.75" x14ac:dyDescent="0.2">
      <c r="BE338" s="153"/>
      <c r="BF338" s="153"/>
      <c r="BG338" s="153"/>
      <c r="BH338" s="153"/>
    </row>
    <row r="339" spans="57:60" ht="12.75" x14ac:dyDescent="0.2">
      <c r="BE339" s="153"/>
      <c r="BF339" s="153"/>
      <c r="BG339" s="153"/>
      <c r="BH339" s="153"/>
    </row>
    <row r="340" spans="57:60" ht="12.75" x14ac:dyDescent="0.2">
      <c r="BE340" s="153"/>
      <c r="BF340" s="153"/>
      <c r="BG340" s="153"/>
      <c r="BH340" s="153"/>
    </row>
    <row r="341" spans="57:60" ht="12.75" x14ac:dyDescent="0.2">
      <c r="BE341" s="153"/>
      <c r="BF341" s="153"/>
      <c r="BG341" s="153"/>
      <c r="BH341" s="153"/>
    </row>
    <row r="342" spans="57:60" ht="12.75" x14ac:dyDescent="0.2">
      <c r="BE342" s="153"/>
      <c r="BF342" s="153"/>
      <c r="BG342" s="153"/>
      <c r="BH342" s="153"/>
    </row>
    <row r="343" spans="57:60" ht="12.75" x14ac:dyDescent="0.2">
      <c r="BE343" s="153"/>
      <c r="BF343" s="153"/>
      <c r="BG343" s="153"/>
      <c r="BH343" s="153"/>
    </row>
    <row r="344" spans="57:60" ht="12.75" x14ac:dyDescent="0.2">
      <c r="BE344" s="153"/>
      <c r="BF344" s="153"/>
      <c r="BG344" s="153"/>
      <c r="BH344" s="153"/>
    </row>
    <row r="345" spans="57:60" ht="12.75" x14ac:dyDescent="0.2">
      <c r="BE345" s="153"/>
      <c r="BF345" s="153"/>
      <c r="BG345" s="153"/>
      <c r="BH345" s="153"/>
    </row>
    <row r="346" spans="57:60" ht="12.75" x14ac:dyDescent="0.2">
      <c r="BE346" s="153"/>
      <c r="BF346" s="153"/>
      <c r="BG346" s="153"/>
      <c r="BH346" s="153"/>
    </row>
    <row r="347" spans="57:60" ht="12.75" x14ac:dyDescent="0.2">
      <c r="BE347" s="153"/>
      <c r="BF347" s="153"/>
      <c r="BG347" s="153"/>
      <c r="BH347" s="153"/>
    </row>
    <row r="348" spans="57:60" ht="12.75" x14ac:dyDescent="0.2">
      <c r="BE348" s="153"/>
      <c r="BF348" s="153"/>
      <c r="BG348" s="153"/>
      <c r="BH348" s="153"/>
    </row>
    <row r="349" spans="57:60" ht="12.75" x14ac:dyDescent="0.2">
      <c r="BE349" s="153"/>
      <c r="BF349" s="153"/>
      <c r="BG349" s="153"/>
      <c r="BH349" s="153"/>
    </row>
    <row r="350" spans="57:60" ht="12.75" x14ac:dyDescent="0.2">
      <c r="BE350" s="153"/>
      <c r="BF350" s="153"/>
      <c r="BG350" s="153"/>
      <c r="BH350" s="153"/>
    </row>
    <row r="351" spans="57:60" ht="12.75" x14ac:dyDescent="0.2">
      <c r="BE351" s="153"/>
      <c r="BF351" s="153"/>
      <c r="BG351" s="153"/>
      <c r="BH351" s="153"/>
    </row>
    <row r="352" spans="57:60" ht="12.75" x14ac:dyDescent="0.2">
      <c r="BE352" s="153"/>
      <c r="BF352" s="153"/>
      <c r="BG352" s="153"/>
      <c r="BH352" s="153"/>
    </row>
    <row r="353" spans="57:60" ht="12.75" x14ac:dyDescent="0.2">
      <c r="BE353" s="153"/>
      <c r="BF353" s="153"/>
      <c r="BG353" s="153"/>
      <c r="BH353" s="153"/>
    </row>
    <row r="354" spans="57:60" ht="12.75" x14ac:dyDescent="0.2">
      <c r="BE354" s="153"/>
      <c r="BF354" s="153"/>
      <c r="BG354" s="153"/>
      <c r="BH354" s="153"/>
    </row>
    <row r="355" spans="57:60" ht="12.75" x14ac:dyDescent="0.2">
      <c r="BE355" s="153"/>
      <c r="BF355" s="153"/>
      <c r="BG355" s="153"/>
      <c r="BH355" s="153"/>
    </row>
    <row r="356" spans="57:60" ht="12.75" x14ac:dyDescent="0.2">
      <c r="BE356" s="153"/>
      <c r="BF356" s="153"/>
      <c r="BG356" s="153"/>
      <c r="BH356" s="153"/>
    </row>
    <row r="357" spans="57:60" ht="12.75" x14ac:dyDescent="0.2">
      <c r="BE357" s="153"/>
      <c r="BF357" s="153"/>
      <c r="BG357" s="153"/>
      <c r="BH357" s="153"/>
    </row>
    <row r="358" spans="57:60" ht="12.75" x14ac:dyDescent="0.2">
      <c r="BE358" s="153"/>
      <c r="BF358" s="153"/>
      <c r="BG358" s="153"/>
      <c r="BH358" s="153"/>
    </row>
    <row r="359" spans="57:60" ht="12.75" x14ac:dyDescent="0.2">
      <c r="BE359" s="153"/>
      <c r="BF359" s="153"/>
      <c r="BG359" s="153"/>
      <c r="BH359" s="153"/>
    </row>
    <row r="360" spans="57:60" ht="12.75" x14ac:dyDescent="0.2">
      <c r="BE360" s="153"/>
      <c r="BF360" s="153"/>
      <c r="BG360" s="153"/>
      <c r="BH360" s="153"/>
    </row>
    <row r="361" spans="57:60" ht="12.75" x14ac:dyDescent="0.2">
      <c r="BE361" s="153"/>
      <c r="BF361" s="153"/>
      <c r="BG361" s="153"/>
      <c r="BH361" s="153"/>
    </row>
    <row r="362" spans="57:60" ht="12.75" x14ac:dyDescent="0.2">
      <c r="BE362" s="153"/>
      <c r="BF362" s="153"/>
      <c r="BG362" s="153"/>
      <c r="BH362" s="153"/>
    </row>
    <row r="363" spans="57:60" ht="12.75" x14ac:dyDescent="0.2">
      <c r="BE363" s="153"/>
      <c r="BF363" s="153"/>
      <c r="BG363" s="153"/>
      <c r="BH363" s="153"/>
    </row>
    <row r="364" spans="57:60" ht="12.75" x14ac:dyDescent="0.2">
      <c r="BE364" s="153"/>
      <c r="BF364" s="153"/>
      <c r="BG364" s="153"/>
      <c r="BH364" s="153"/>
    </row>
    <row r="365" spans="57:60" ht="12.75" x14ac:dyDescent="0.2">
      <c r="BE365" s="153"/>
      <c r="BF365" s="153"/>
      <c r="BG365" s="153"/>
      <c r="BH365" s="153"/>
    </row>
    <row r="366" spans="57:60" ht="12.75" x14ac:dyDescent="0.2">
      <c r="BE366" s="153"/>
      <c r="BF366" s="153"/>
      <c r="BG366" s="153"/>
      <c r="BH366" s="153"/>
    </row>
    <row r="367" spans="57:60" ht="12.75" x14ac:dyDescent="0.2">
      <c r="BE367" s="153"/>
      <c r="BF367" s="153"/>
      <c r="BG367" s="153"/>
      <c r="BH367" s="153"/>
    </row>
    <row r="368" spans="57:60" ht="12.75" x14ac:dyDescent="0.2">
      <c r="BE368" s="153"/>
      <c r="BF368" s="153"/>
      <c r="BG368" s="153"/>
      <c r="BH368" s="153"/>
    </row>
    <row r="369" spans="57:60" ht="12.75" x14ac:dyDescent="0.2">
      <c r="BE369" s="153"/>
      <c r="BF369" s="153"/>
      <c r="BG369" s="153"/>
      <c r="BH369" s="153"/>
    </row>
    <row r="370" spans="57:60" ht="12.75" x14ac:dyDescent="0.2">
      <c r="BE370" s="153"/>
      <c r="BF370" s="153"/>
      <c r="BG370" s="153"/>
      <c r="BH370" s="153"/>
    </row>
    <row r="371" spans="57:60" ht="12.75" x14ac:dyDescent="0.2">
      <c r="BE371" s="153"/>
      <c r="BF371" s="153"/>
      <c r="BG371" s="153"/>
      <c r="BH371" s="153"/>
    </row>
    <row r="372" spans="57:60" ht="12.75" x14ac:dyDescent="0.2">
      <c r="BE372" s="153"/>
      <c r="BF372" s="153"/>
      <c r="BG372" s="153"/>
      <c r="BH372" s="153"/>
    </row>
    <row r="373" spans="57:60" ht="12.75" x14ac:dyDescent="0.2">
      <c r="BE373" s="153"/>
      <c r="BF373" s="153"/>
      <c r="BG373" s="153"/>
      <c r="BH373" s="153"/>
    </row>
    <row r="374" spans="57:60" ht="12.75" x14ac:dyDescent="0.2">
      <c r="BE374" s="153"/>
      <c r="BF374" s="153"/>
      <c r="BG374" s="153"/>
      <c r="BH374" s="153"/>
    </row>
    <row r="375" spans="57:60" ht="12.75" x14ac:dyDescent="0.2">
      <c r="BE375" s="153"/>
      <c r="BF375" s="153"/>
      <c r="BG375" s="153"/>
      <c r="BH375" s="153"/>
    </row>
    <row r="376" spans="57:60" ht="12.75" x14ac:dyDescent="0.2">
      <c r="BE376" s="153"/>
      <c r="BF376" s="153"/>
      <c r="BG376" s="153"/>
      <c r="BH376" s="153"/>
    </row>
    <row r="377" spans="57:60" ht="12.75" x14ac:dyDescent="0.2">
      <c r="BE377" s="153"/>
      <c r="BF377" s="153"/>
      <c r="BG377" s="153"/>
      <c r="BH377" s="153"/>
    </row>
    <row r="378" spans="57:60" ht="12.75" x14ac:dyDescent="0.2">
      <c r="BE378" s="153"/>
      <c r="BF378" s="153"/>
      <c r="BG378" s="153"/>
      <c r="BH378" s="153"/>
    </row>
    <row r="379" spans="57:60" ht="12.75" x14ac:dyDescent="0.2">
      <c r="BE379" s="153"/>
      <c r="BF379" s="153"/>
      <c r="BG379" s="153"/>
      <c r="BH379" s="153"/>
    </row>
    <row r="380" spans="57:60" ht="12.75" x14ac:dyDescent="0.2">
      <c r="BE380" s="153"/>
      <c r="BF380" s="153"/>
      <c r="BG380" s="153"/>
      <c r="BH380" s="153"/>
    </row>
    <row r="381" spans="57:60" ht="12.75" x14ac:dyDescent="0.2">
      <c r="BE381" s="153"/>
      <c r="BF381" s="153"/>
      <c r="BG381" s="153"/>
      <c r="BH381" s="153"/>
    </row>
    <row r="382" spans="57:60" ht="12.75" x14ac:dyDescent="0.2">
      <c r="BE382" s="153"/>
      <c r="BF382" s="153"/>
      <c r="BG382" s="153"/>
      <c r="BH382" s="153"/>
    </row>
    <row r="383" spans="57:60" ht="12.75" x14ac:dyDescent="0.2">
      <c r="BE383" s="153"/>
      <c r="BF383" s="153"/>
      <c r="BG383" s="153"/>
      <c r="BH383" s="153"/>
    </row>
    <row r="384" spans="57:60" ht="12.75" x14ac:dyDescent="0.2">
      <c r="BE384" s="153"/>
      <c r="BF384" s="153"/>
      <c r="BG384" s="153"/>
      <c r="BH384" s="153"/>
    </row>
    <row r="385" spans="57:60" ht="12.75" x14ac:dyDescent="0.2">
      <c r="BE385" s="153"/>
      <c r="BF385" s="153"/>
      <c r="BG385" s="153"/>
      <c r="BH385" s="153"/>
    </row>
    <row r="386" spans="57:60" ht="12.75" x14ac:dyDescent="0.2">
      <c r="BE386" s="153"/>
      <c r="BF386" s="153"/>
      <c r="BG386" s="153"/>
      <c r="BH386" s="153"/>
    </row>
    <row r="387" spans="57:60" ht="12.75" x14ac:dyDescent="0.2">
      <c r="BE387" s="153"/>
      <c r="BF387" s="153"/>
      <c r="BG387" s="153"/>
      <c r="BH387" s="153"/>
    </row>
    <row r="388" spans="57:60" ht="12.75" x14ac:dyDescent="0.2">
      <c r="BE388" s="153"/>
      <c r="BF388" s="153"/>
      <c r="BG388" s="153"/>
      <c r="BH388" s="153"/>
    </row>
    <row r="389" spans="57:60" ht="12.75" x14ac:dyDescent="0.2">
      <c r="BE389" s="153"/>
      <c r="BF389" s="153"/>
      <c r="BG389" s="153"/>
      <c r="BH389" s="153"/>
    </row>
    <row r="390" spans="57:60" ht="12.75" x14ac:dyDescent="0.2">
      <c r="BE390" s="153"/>
      <c r="BF390" s="153"/>
      <c r="BG390" s="153"/>
      <c r="BH390" s="153"/>
    </row>
    <row r="391" spans="57:60" ht="12.75" x14ac:dyDescent="0.2">
      <c r="BE391" s="153"/>
      <c r="BF391" s="153"/>
      <c r="BG391" s="153"/>
      <c r="BH391" s="153"/>
    </row>
    <row r="392" spans="57:60" ht="12.75" x14ac:dyDescent="0.2">
      <c r="BE392" s="153"/>
      <c r="BF392" s="153"/>
      <c r="BG392" s="153"/>
      <c r="BH392" s="153"/>
    </row>
    <row r="393" spans="57:60" ht="12.75" x14ac:dyDescent="0.2">
      <c r="BE393" s="153"/>
      <c r="BF393" s="153"/>
      <c r="BG393" s="153"/>
      <c r="BH393" s="153"/>
    </row>
    <row r="394" spans="57:60" ht="12.75" x14ac:dyDescent="0.2">
      <c r="BE394" s="153"/>
      <c r="BF394" s="153"/>
      <c r="BG394" s="153"/>
      <c r="BH394" s="153"/>
    </row>
    <row r="395" spans="57:60" ht="12.75" x14ac:dyDescent="0.2">
      <c r="BE395" s="153"/>
      <c r="BF395" s="153"/>
      <c r="BG395" s="153"/>
      <c r="BH395" s="153"/>
    </row>
    <row r="396" spans="57:60" ht="12.75" x14ac:dyDescent="0.2">
      <c r="BE396" s="153"/>
      <c r="BF396" s="153"/>
      <c r="BG396" s="153"/>
      <c r="BH396" s="153"/>
    </row>
    <row r="397" spans="57:60" ht="12.75" x14ac:dyDescent="0.2">
      <c r="BE397" s="153"/>
      <c r="BF397" s="153"/>
      <c r="BG397" s="153"/>
      <c r="BH397" s="153"/>
    </row>
    <row r="398" spans="57:60" ht="12.75" x14ac:dyDescent="0.2">
      <c r="BE398" s="153"/>
      <c r="BF398" s="153"/>
      <c r="BG398" s="153"/>
      <c r="BH398" s="153"/>
    </row>
    <row r="399" spans="57:60" ht="12.75" x14ac:dyDescent="0.2">
      <c r="BE399" s="153"/>
      <c r="BF399" s="153"/>
      <c r="BG399" s="153"/>
      <c r="BH399" s="153"/>
    </row>
    <row r="400" spans="57:60" ht="12.75" x14ac:dyDescent="0.2">
      <c r="BE400" s="153"/>
      <c r="BF400" s="153"/>
      <c r="BG400" s="153"/>
      <c r="BH400" s="153"/>
    </row>
    <row r="401" spans="57:60" ht="12.75" x14ac:dyDescent="0.2">
      <c r="BE401" s="153"/>
      <c r="BF401" s="153"/>
      <c r="BG401" s="153"/>
      <c r="BH401" s="153"/>
    </row>
    <row r="402" spans="57:60" ht="12.75" x14ac:dyDescent="0.2">
      <c r="BE402" s="153"/>
      <c r="BF402" s="153"/>
      <c r="BG402" s="153"/>
      <c r="BH402" s="153"/>
    </row>
    <row r="403" spans="57:60" ht="12.75" x14ac:dyDescent="0.2">
      <c r="BE403" s="153"/>
      <c r="BF403" s="153"/>
      <c r="BG403" s="153"/>
      <c r="BH403" s="153"/>
    </row>
    <row r="404" spans="57:60" ht="12.75" x14ac:dyDescent="0.2">
      <c r="BE404" s="153"/>
      <c r="BF404" s="153"/>
      <c r="BG404" s="153"/>
      <c r="BH404" s="153"/>
    </row>
    <row r="405" spans="57:60" ht="12.75" x14ac:dyDescent="0.2">
      <c r="BE405" s="153"/>
      <c r="BF405" s="153"/>
      <c r="BG405" s="153"/>
      <c r="BH405" s="153"/>
    </row>
    <row r="406" spans="57:60" ht="12.75" x14ac:dyDescent="0.2">
      <c r="BE406" s="153"/>
      <c r="BF406" s="153"/>
      <c r="BG406" s="153"/>
      <c r="BH406" s="153"/>
    </row>
    <row r="407" spans="57:60" ht="12.75" x14ac:dyDescent="0.2">
      <c r="BE407" s="153"/>
      <c r="BF407" s="153"/>
      <c r="BG407" s="153"/>
      <c r="BH407" s="153"/>
    </row>
    <row r="408" spans="57:60" ht="12.75" x14ac:dyDescent="0.2">
      <c r="BE408" s="153"/>
      <c r="BF408" s="153"/>
      <c r="BG408" s="153"/>
      <c r="BH408" s="153"/>
    </row>
    <row r="409" spans="57:60" ht="12.75" x14ac:dyDescent="0.2">
      <c r="BE409" s="153"/>
      <c r="BF409" s="153"/>
      <c r="BG409" s="153"/>
      <c r="BH409" s="153"/>
    </row>
    <row r="410" spans="57:60" ht="12.75" x14ac:dyDescent="0.2">
      <c r="BE410" s="153"/>
      <c r="BF410" s="153"/>
      <c r="BG410" s="153"/>
      <c r="BH410" s="153"/>
    </row>
    <row r="411" spans="57:60" ht="12.75" x14ac:dyDescent="0.2">
      <c r="BE411" s="153"/>
      <c r="BF411" s="153"/>
      <c r="BG411" s="153"/>
      <c r="BH411" s="153"/>
    </row>
    <row r="412" spans="57:60" ht="12.75" x14ac:dyDescent="0.2">
      <c r="BE412" s="153"/>
      <c r="BF412" s="153"/>
      <c r="BG412" s="153"/>
      <c r="BH412" s="153"/>
    </row>
    <row r="413" spans="57:60" ht="12.75" x14ac:dyDescent="0.2">
      <c r="BE413" s="153"/>
      <c r="BF413" s="153"/>
      <c r="BG413" s="153"/>
      <c r="BH413" s="153"/>
    </row>
    <row r="414" spans="57:60" ht="12.75" x14ac:dyDescent="0.2">
      <c r="BE414" s="153"/>
      <c r="BF414" s="153"/>
      <c r="BG414" s="153"/>
      <c r="BH414" s="153"/>
    </row>
    <row r="415" spans="57:60" ht="12.75" x14ac:dyDescent="0.2">
      <c r="BE415" s="153"/>
      <c r="BF415" s="153"/>
      <c r="BG415" s="153"/>
      <c r="BH415" s="153"/>
    </row>
    <row r="416" spans="57:60" ht="12.75" x14ac:dyDescent="0.2">
      <c r="BE416" s="153"/>
      <c r="BF416" s="153"/>
      <c r="BG416" s="153"/>
      <c r="BH416" s="153"/>
    </row>
    <row r="417" spans="57:60" ht="12.75" x14ac:dyDescent="0.2">
      <c r="BE417" s="153"/>
      <c r="BF417" s="153"/>
      <c r="BG417" s="153"/>
      <c r="BH417" s="153"/>
    </row>
    <row r="418" spans="57:60" ht="12.75" x14ac:dyDescent="0.2">
      <c r="BE418" s="153"/>
      <c r="BF418" s="153"/>
      <c r="BG418" s="153"/>
      <c r="BH418" s="153"/>
    </row>
    <row r="419" spans="57:60" ht="12.75" x14ac:dyDescent="0.2">
      <c r="BE419" s="153"/>
      <c r="BF419" s="153"/>
      <c r="BG419" s="153"/>
      <c r="BH419" s="153"/>
    </row>
    <row r="420" spans="57:60" ht="12.75" x14ac:dyDescent="0.2">
      <c r="BE420" s="153"/>
      <c r="BF420" s="153"/>
      <c r="BG420" s="153"/>
      <c r="BH420" s="153"/>
    </row>
    <row r="421" spans="57:60" ht="12.75" x14ac:dyDescent="0.2">
      <c r="BE421" s="153"/>
      <c r="BF421" s="153"/>
      <c r="BG421" s="153"/>
      <c r="BH421" s="153"/>
    </row>
    <row r="422" spans="57:60" ht="12.75" x14ac:dyDescent="0.2">
      <c r="BE422" s="153"/>
      <c r="BF422" s="153"/>
      <c r="BG422" s="153"/>
      <c r="BH422" s="153"/>
    </row>
    <row r="423" spans="57:60" ht="12.75" x14ac:dyDescent="0.2">
      <c r="BE423" s="153"/>
      <c r="BF423" s="153"/>
      <c r="BG423" s="153"/>
      <c r="BH423" s="153"/>
    </row>
    <row r="424" spans="57:60" ht="12.75" x14ac:dyDescent="0.2">
      <c r="BE424" s="153"/>
      <c r="BF424" s="153"/>
      <c r="BG424" s="153"/>
      <c r="BH424" s="153"/>
    </row>
    <row r="425" spans="57:60" ht="12.75" x14ac:dyDescent="0.2">
      <c r="BE425" s="153"/>
      <c r="BF425" s="153"/>
      <c r="BG425" s="153"/>
      <c r="BH425" s="153"/>
    </row>
    <row r="426" spans="57:60" ht="12.75" x14ac:dyDescent="0.2">
      <c r="BE426" s="153"/>
      <c r="BF426" s="153"/>
      <c r="BG426" s="153"/>
      <c r="BH426" s="153"/>
    </row>
    <row r="427" spans="57:60" ht="12.75" x14ac:dyDescent="0.2">
      <c r="BE427" s="153"/>
      <c r="BF427" s="153"/>
      <c r="BG427" s="153"/>
      <c r="BH427" s="153"/>
    </row>
    <row r="428" spans="57:60" ht="12.75" x14ac:dyDescent="0.2">
      <c r="BE428" s="153"/>
      <c r="BF428" s="153"/>
      <c r="BG428" s="153"/>
      <c r="BH428" s="153"/>
    </row>
    <row r="429" spans="57:60" ht="12.75" x14ac:dyDescent="0.2">
      <c r="BE429" s="153"/>
      <c r="BF429" s="153"/>
      <c r="BG429" s="153"/>
      <c r="BH429" s="153"/>
    </row>
    <row r="430" spans="57:60" ht="12.75" x14ac:dyDescent="0.2">
      <c r="BE430" s="153"/>
      <c r="BF430" s="153"/>
      <c r="BG430" s="153"/>
      <c r="BH430" s="153"/>
    </row>
    <row r="431" spans="57:60" ht="12.75" x14ac:dyDescent="0.2">
      <c r="BE431" s="153"/>
      <c r="BF431" s="153"/>
      <c r="BG431" s="153"/>
      <c r="BH431" s="153"/>
    </row>
    <row r="432" spans="57:60" ht="12.75" x14ac:dyDescent="0.2">
      <c r="BE432" s="153"/>
      <c r="BF432" s="153"/>
      <c r="BG432" s="153"/>
      <c r="BH432" s="153"/>
    </row>
    <row r="433" spans="57:60" ht="12.75" x14ac:dyDescent="0.2">
      <c r="BE433" s="153"/>
      <c r="BF433" s="153"/>
      <c r="BG433" s="153"/>
      <c r="BH433" s="153"/>
    </row>
    <row r="434" spans="57:60" ht="12.75" x14ac:dyDescent="0.2">
      <c r="BE434" s="153"/>
      <c r="BF434" s="153"/>
      <c r="BG434" s="153"/>
      <c r="BH434" s="153"/>
    </row>
    <row r="435" spans="57:60" ht="12.75" x14ac:dyDescent="0.2">
      <c r="BE435" s="153"/>
      <c r="BF435" s="153"/>
      <c r="BG435" s="153"/>
      <c r="BH435" s="153"/>
    </row>
    <row r="436" spans="57:60" ht="12.75" x14ac:dyDescent="0.2">
      <c r="BE436" s="153"/>
      <c r="BF436" s="153"/>
      <c r="BG436" s="153"/>
      <c r="BH436" s="153"/>
    </row>
    <row r="437" spans="57:60" ht="12.75" x14ac:dyDescent="0.2">
      <c r="BE437" s="153"/>
      <c r="BF437" s="153"/>
      <c r="BG437" s="153"/>
      <c r="BH437" s="153"/>
    </row>
    <row r="438" spans="57:60" ht="12.75" x14ac:dyDescent="0.2">
      <c r="BE438" s="153"/>
      <c r="BF438" s="153"/>
      <c r="BG438" s="153"/>
      <c r="BH438" s="153"/>
    </row>
    <row r="439" spans="57:60" ht="12.75" x14ac:dyDescent="0.2">
      <c r="BE439" s="153"/>
      <c r="BF439" s="153"/>
      <c r="BG439" s="153"/>
      <c r="BH439" s="153"/>
    </row>
    <row r="440" spans="57:60" ht="12.75" x14ac:dyDescent="0.2">
      <c r="BE440" s="153"/>
      <c r="BF440" s="153"/>
      <c r="BG440" s="153"/>
      <c r="BH440" s="153"/>
    </row>
    <row r="441" spans="57:60" ht="12.75" x14ac:dyDescent="0.2">
      <c r="BE441" s="153"/>
      <c r="BF441" s="153"/>
      <c r="BG441" s="153"/>
      <c r="BH441" s="153"/>
    </row>
    <row r="442" spans="57:60" ht="12.75" x14ac:dyDescent="0.2">
      <c r="BE442" s="153"/>
      <c r="BF442" s="153"/>
      <c r="BG442" s="153"/>
      <c r="BH442" s="153"/>
    </row>
    <row r="443" spans="57:60" ht="12.75" x14ac:dyDescent="0.2">
      <c r="BE443" s="153"/>
      <c r="BF443" s="153"/>
      <c r="BG443" s="153"/>
      <c r="BH443" s="153"/>
    </row>
    <row r="444" spans="57:60" ht="12.75" x14ac:dyDescent="0.2">
      <c r="BE444" s="153"/>
      <c r="BF444" s="153"/>
      <c r="BG444" s="153"/>
      <c r="BH444" s="153"/>
    </row>
    <row r="445" spans="57:60" ht="12.75" x14ac:dyDescent="0.2">
      <c r="BE445" s="153"/>
      <c r="BF445" s="153"/>
      <c r="BG445" s="153"/>
      <c r="BH445" s="153"/>
    </row>
    <row r="446" spans="57:60" ht="12.75" x14ac:dyDescent="0.2">
      <c r="BE446" s="153"/>
      <c r="BF446" s="153"/>
      <c r="BG446" s="153"/>
      <c r="BH446" s="153"/>
    </row>
    <row r="447" spans="57:60" ht="12.75" x14ac:dyDescent="0.2">
      <c r="BE447" s="153"/>
      <c r="BF447" s="153"/>
      <c r="BG447" s="153"/>
      <c r="BH447" s="153"/>
    </row>
    <row r="448" spans="57:60" ht="12.75" x14ac:dyDescent="0.2">
      <c r="BE448" s="153"/>
      <c r="BF448" s="153"/>
      <c r="BG448" s="153"/>
      <c r="BH448" s="153"/>
    </row>
    <row r="449" spans="57:60" ht="12.75" x14ac:dyDescent="0.2">
      <c r="BE449" s="153"/>
      <c r="BF449" s="153"/>
      <c r="BG449" s="153"/>
      <c r="BH449" s="153"/>
    </row>
    <row r="450" spans="57:60" ht="12.75" x14ac:dyDescent="0.2">
      <c r="BE450" s="153"/>
      <c r="BF450" s="153"/>
      <c r="BG450" s="153"/>
      <c r="BH450" s="153"/>
    </row>
    <row r="451" spans="57:60" ht="12.75" x14ac:dyDescent="0.2">
      <c r="BE451" s="153"/>
      <c r="BF451" s="153"/>
      <c r="BG451" s="153"/>
      <c r="BH451" s="153"/>
    </row>
    <row r="452" spans="57:60" ht="12.75" x14ac:dyDescent="0.2">
      <c r="BE452" s="153"/>
      <c r="BF452" s="153"/>
      <c r="BG452" s="153"/>
      <c r="BH452" s="153"/>
    </row>
    <row r="453" spans="57:60" ht="12.75" x14ac:dyDescent="0.2">
      <c r="BE453" s="153"/>
      <c r="BF453" s="153"/>
      <c r="BG453" s="153"/>
      <c r="BH453" s="153"/>
    </row>
    <row r="454" spans="57:60" ht="12.75" x14ac:dyDescent="0.2">
      <c r="BE454" s="153"/>
      <c r="BF454" s="153"/>
      <c r="BG454" s="153"/>
      <c r="BH454" s="153"/>
    </row>
    <row r="455" spans="57:60" ht="12.75" x14ac:dyDescent="0.2">
      <c r="BE455" s="153"/>
      <c r="BF455" s="153"/>
      <c r="BG455" s="153"/>
      <c r="BH455" s="153"/>
    </row>
    <row r="456" spans="57:60" ht="12.75" x14ac:dyDescent="0.2">
      <c r="BE456" s="153"/>
      <c r="BF456" s="153"/>
      <c r="BG456" s="153"/>
      <c r="BH456" s="153"/>
    </row>
    <row r="457" spans="57:60" ht="12.75" x14ac:dyDescent="0.2">
      <c r="BE457" s="153"/>
      <c r="BF457" s="153"/>
      <c r="BG457" s="153"/>
      <c r="BH457" s="153"/>
    </row>
    <row r="458" spans="57:60" ht="12.75" x14ac:dyDescent="0.2">
      <c r="BE458" s="153"/>
      <c r="BF458" s="153"/>
      <c r="BG458" s="153"/>
      <c r="BH458" s="153"/>
    </row>
    <row r="459" spans="57:60" ht="12.75" x14ac:dyDescent="0.2">
      <c r="BE459" s="153"/>
      <c r="BF459" s="153"/>
      <c r="BG459" s="153"/>
      <c r="BH459" s="153"/>
    </row>
    <row r="460" spans="57:60" ht="12.75" x14ac:dyDescent="0.2">
      <c r="BE460" s="153"/>
      <c r="BF460" s="153"/>
      <c r="BG460" s="153"/>
      <c r="BH460" s="153"/>
    </row>
    <row r="461" spans="57:60" ht="12.75" x14ac:dyDescent="0.2">
      <c r="BE461" s="153"/>
      <c r="BF461" s="153"/>
      <c r="BG461" s="153"/>
      <c r="BH461" s="153"/>
    </row>
    <row r="462" spans="57:60" ht="12.75" x14ac:dyDescent="0.2">
      <c r="BE462" s="153"/>
      <c r="BF462" s="153"/>
      <c r="BG462" s="153"/>
      <c r="BH462" s="153"/>
    </row>
    <row r="463" spans="57:60" ht="12.75" x14ac:dyDescent="0.2">
      <c r="BE463" s="153"/>
      <c r="BF463" s="153"/>
      <c r="BG463" s="153"/>
      <c r="BH463" s="153"/>
    </row>
    <row r="464" spans="57:60" ht="12.75" x14ac:dyDescent="0.2">
      <c r="BE464" s="153"/>
      <c r="BF464" s="153"/>
      <c r="BG464" s="153"/>
      <c r="BH464" s="153"/>
    </row>
    <row r="465" spans="57:60" ht="12.75" x14ac:dyDescent="0.2">
      <c r="BE465" s="153"/>
      <c r="BF465" s="153"/>
      <c r="BG465" s="153"/>
      <c r="BH465" s="153"/>
    </row>
    <row r="466" spans="57:60" ht="12.75" x14ac:dyDescent="0.2">
      <c r="BE466" s="153"/>
      <c r="BF466" s="153"/>
      <c r="BG466" s="153"/>
      <c r="BH466" s="153"/>
    </row>
    <row r="467" spans="57:60" ht="12.75" x14ac:dyDescent="0.2">
      <c r="BE467" s="153"/>
      <c r="BF467" s="153"/>
      <c r="BG467" s="153"/>
      <c r="BH467" s="153"/>
    </row>
    <row r="468" spans="57:60" ht="12.75" x14ac:dyDescent="0.2">
      <c r="BE468" s="153"/>
      <c r="BF468" s="153"/>
      <c r="BG468" s="153"/>
      <c r="BH468" s="153"/>
    </row>
    <row r="469" spans="57:60" ht="12.75" x14ac:dyDescent="0.2">
      <c r="BE469" s="153"/>
      <c r="BF469" s="153"/>
      <c r="BG469" s="153"/>
      <c r="BH469" s="153"/>
    </row>
    <row r="470" spans="57:60" ht="12.75" x14ac:dyDescent="0.2">
      <c r="BE470" s="153"/>
      <c r="BF470" s="153"/>
      <c r="BG470" s="153"/>
      <c r="BH470" s="153"/>
    </row>
    <row r="471" spans="57:60" ht="12.75" x14ac:dyDescent="0.2">
      <c r="BE471" s="153"/>
      <c r="BF471" s="153"/>
      <c r="BG471" s="153"/>
      <c r="BH471" s="153"/>
    </row>
    <row r="472" spans="57:60" ht="12.75" x14ac:dyDescent="0.2">
      <c r="BE472" s="153"/>
      <c r="BF472" s="153"/>
      <c r="BG472" s="153"/>
      <c r="BH472" s="153"/>
    </row>
    <row r="473" spans="57:60" ht="12.75" x14ac:dyDescent="0.2">
      <c r="BE473" s="153"/>
      <c r="BF473" s="153"/>
      <c r="BG473" s="153"/>
      <c r="BH473" s="153"/>
    </row>
    <row r="474" spans="57:60" ht="12.75" x14ac:dyDescent="0.2">
      <c r="BE474" s="153"/>
      <c r="BF474" s="153"/>
      <c r="BG474" s="153"/>
      <c r="BH474" s="153"/>
    </row>
    <row r="475" spans="57:60" ht="12.75" x14ac:dyDescent="0.2">
      <c r="BE475" s="153"/>
      <c r="BF475" s="153"/>
      <c r="BG475" s="153"/>
      <c r="BH475" s="153"/>
    </row>
    <row r="476" spans="57:60" ht="12.75" x14ac:dyDescent="0.2">
      <c r="BE476" s="153"/>
      <c r="BF476" s="153"/>
      <c r="BG476" s="153"/>
      <c r="BH476" s="153"/>
    </row>
    <row r="477" spans="57:60" ht="12.75" x14ac:dyDescent="0.2">
      <c r="BE477" s="153"/>
      <c r="BF477" s="153"/>
      <c r="BG477" s="153"/>
      <c r="BH477" s="153"/>
    </row>
    <row r="478" spans="57:60" ht="12.75" x14ac:dyDescent="0.2">
      <c r="BE478" s="153"/>
      <c r="BF478" s="153"/>
      <c r="BG478" s="153"/>
      <c r="BH478" s="153"/>
    </row>
    <row r="479" spans="57:60" ht="12.75" x14ac:dyDescent="0.2">
      <c r="BE479" s="153"/>
      <c r="BF479" s="153"/>
      <c r="BG479" s="153"/>
      <c r="BH479" s="153"/>
    </row>
    <row r="480" spans="57:60" ht="12.75" x14ac:dyDescent="0.2">
      <c r="BE480" s="153"/>
      <c r="BF480" s="153"/>
      <c r="BG480" s="153"/>
      <c r="BH480" s="153"/>
    </row>
    <row r="481" spans="57:60" ht="12.75" x14ac:dyDescent="0.2">
      <c r="BE481" s="153"/>
      <c r="BF481" s="153"/>
      <c r="BG481" s="153"/>
      <c r="BH481" s="153"/>
    </row>
    <row r="482" spans="57:60" ht="12.75" x14ac:dyDescent="0.2">
      <c r="BE482" s="153"/>
      <c r="BF482" s="153"/>
      <c r="BG482" s="153"/>
      <c r="BH482" s="153"/>
    </row>
    <row r="483" spans="57:60" ht="12.75" x14ac:dyDescent="0.2">
      <c r="BE483" s="153"/>
      <c r="BF483" s="153"/>
      <c r="BG483" s="153"/>
      <c r="BH483" s="153"/>
    </row>
    <row r="484" spans="57:60" ht="12.75" x14ac:dyDescent="0.2">
      <c r="BE484" s="153"/>
      <c r="BF484" s="153"/>
      <c r="BG484" s="153"/>
      <c r="BH484" s="153"/>
    </row>
    <row r="485" spans="57:60" ht="12.75" x14ac:dyDescent="0.2">
      <c r="BE485" s="153"/>
      <c r="BF485" s="153"/>
      <c r="BG485" s="153"/>
      <c r="BH485" s="153"/>
    </row>
    <row r="486" spans="57:60" ht="12.75" x14ac:dyDescent="0.2">
      <c r="BE486" s="153"/>
      <c r="BF486" s="153"/>
      <c r="BG486" s="153"/>
      <c r="BH486" s="153"/>
    </row>
    <row r="487" spans="57:60" ht="12.75" x14ac:dyDescent="0.2">
      <c r="BE487" s="153"/>
      <c r="BF487" s="153"/>
      <c r="BG487" s="153"/>
      <c r="BH487" s="153"/>
    </row>
    <row r="488" spans="57:60" ht="12.75" x14ac:dyDescent="0.2">
      <c r="BE488" s="153"/>
      <c r="BF488" s="153"/>
      <c r="BG488" s="153"/>
      <c r="BH488" s="153"/>
    </row>
    <row r="489" spans="57:60" ht="12.75" x14ac:dyDescent="0.2">
      <c r="BE489" s="153"/>
      <c r="BF489" s="153"/>
      <c r="BG489" s="153"/>
      <c r="BH489" s="153"/>
    </row>
    <row r="490" spans="57:60" ht="12.75" x14ac:dyDescent="0.2">
      <c r="BE490" s="153"/>
      <c r="BF490" s="153"/>
      <c r="BG490" s="153"/>
      <c r="BH490" s="153"/>
    </row>
    <row r="491" spans="57:60" ht="12.75" x14ac:dyDescent="0.2">
      <c r="BE491" s="153"/>
      <c r="BF491" s="153"/>
      <c r="BG491" s="153"/>
      <c r="BH491" s="153"/>
    </row>
    <row r="492" spans="57:60" ht="12.75" x14ac:dyDescent="0.2">
      <c r="BE492" s="153"/>
      <c r="BF492" s="153"/>
      <c r="BG492" s="153"/>
      <c r="BH492" s="153"/>
    </row>
    <row r="493" spans="57:60" ht="12.75" x14ac:dyDescent="0.2">
      <c r="BE493" s="153"/>
      <c r="BF493" s="153"/>
      <c r="BG493" s="153"/>
      <c r="BH493" s="153"/>
    </row>
    <row r="494" spans="57:60" ht="12.75" x14ac:dyDescent="0.2">
      <c r="BE494" s="153"/>
      <c r="BF494" s="153"/>
      <c r="BG494" s="153"/>
      <c r="BH494" s="153"/>
    </row>
    <row r="495" spans="57:60" ht="12.75" x14ac:dyDescent="0.2">
      <c r="BE495" s="153"/>
      <c r="BF495" s="153"/>
      <c r="BG495" s="153"/>
      <c r="BH495" s="153"/>
    </row>
    <row r="496" spans="57:60" ht="12.75" x14ac:dyDescent="0.2">
      <c r="BE496" s="153"/>
      <c r="BF496" s="153"/>
      <c r="BG496" s="153"/>
      <c r="BH496" s="153"/>
    </row>
    <row r="497" spans="57:60" ht="12.75" x14ac:dyDescent="0.2">
      <c r="BE497" s="153"/>
      <c r="BF497" s="153"/>
      <c r="BG497" s="153"/>
      <c r="BH497" s="153"/>
    </row>
    <row r="498" spans="57:60" ht="12.75" x14ac:dyDescent="0.2">
      <c r="BE498" s="153"/>
      <c r="BF498" s="153"/>
      <c r="BG498" s="153"/>
      <c r="BH498" s="153"/>
    </row>
    <row r="499" spans="57:60" ht="12.75" x14ac:dyDescent="0.2">
      <c r="BE499" s="153"/>
      <c r="BF499" s="153"/>
      <c r="BG499" s="153"/>
      <c r="BH499" s="153"/>
    </row>
    <row r="500" spans="57:60" ht="12.75" x14ac:dyDescent="0.2">
      <c r="BE500" s="153"/>
      <c r="BF500" s="153"/>
      <c r="BG500" s="153"/>
      <c r="BH500" s="153"/>
    </row>
    <row r="501" spans="57:60" ht="12.75" x14ac:dyDescent="0.2">
      <c r="BE501" s="153"/>
      <c r="BF501" s="153"/>
      <c r="BG501" s="153"/>
      <c r="BH501" s="153"/>
    </row>
    <row r="502" spans="57:60" ht="12.75" x14ac:dyDescent="0.2">
      <c r="BE502" s="153"/>
      <c r="BF502" s="153"/>
      <c r="BG502" s="153"/>
      <c r="BH502" s="153"/>
    </row>
    <row r="503" spans="57:60" ht="12.75" x14ac:dyDescent="0.2">
      <c r="BE503" s="153"/>
      <c r="BF503" s="153"/>
      <c r="BG503" s="153"/>
      <c r="BH503" s="153"/>
    </row>
    <row r="504" spans="57:60" ht="12.75" x14ac:dyDescent="0.2">
      <c r="BE504" s="153"/>
      <c r="BF504" s="153"/>
      <c r="BG504" s="153"/>
      <c r="BH504" s="153"/>
    </row>
    <row r="505" spans="57:60" ht="12.75" x14ac:dyDescent="0.2">
      <c r="BE505" s="153"/>
      <c r="BF505" s="153"/>
      <c r="BG505" s="153"/>
      <c r="BH505" s="153"/>
    </row>
    <row r="506" spans="57:60" ht="12.75" x14ac:dyDescent="0.2">
      <c r="BE506" s="153"/>
      <c r="BF506" s="153"/>
      <c r="BG506" s="153"/>
      <c r="BH506" s="153"/>
    </row>
    <row r="507" spans="57:60" ht="12.75" x14ac:dyDescent="0.2">
      <c r="BE507" s="153"/>
      <c r="BF507" s="153"/>
      <c r="BG507" s="153"/>
      <c r="BH507" s="153"/>
    </row>
    <row r="508" spans="57:60" ht="12.75" x14ac:dyDescent="0.2">
      <c r="BE508" s="153"/>
      <c r="BF508" s="153"/>
      <c r="BG508" s="153"/>
      <c r="BH508" s="153"/>
    </row>
    <row r="509" spans="57:60" ht="12.75" x14ac:dyDescent="0.2">
      <c r="BE509" s="153"/>
      <c r="BF509" s="153"/>
      <c r="BG509" s="153"/>
      <c r="BH509" s="153"/>
    </row>
    <row r="510" spans="57:60" ht="12.75" x14ac:dyDescent="0.2">
      <c r="BE510" s="153"/>
      <c r="BF510" s="153"/>
      <c r="BG510" s="153"/>
      <c r="BH510" s="153"/>
    </row>
    <row r="511" spans="57:60" ht="12.75" x14ac:dyDescent="0.2">
      <c r="BE511" s="153"/>
      <c r="BF511" s="153"/>
      <c r="BG511" s="153"/>
      <c r="BH511" s="153"/>
    </row>
    <row r="512" spans="57:60" ht="12.75" x14ac:dyDescent="0.2">
      <c r="BE512" s="153"/>
      <c r="BF512" s="153"/>
      <c r="BG512" s="153"/>
      <c r="BH512" s="153"/>
    </row>
    <row r="513" spans="57:60" ht="12.75" x14ac:dyDescent="0.2">
      <c r="BE513" s="153"/>
      <c r="BF513" s="153"/>
      <c r="BG513" s="153"/>
      <c r="BH513" s="153"/>
    </row>
    <row r="514" spans="57:60" ht="12.75" x14ac:dyDescent="0.2">
      <c r="BE514" s="153"/>
      <c r="BF514" s="153"/>
      <c r="BG514" s="153"/>
      <c r="BH514" s="153"/>
    </row>
    <row r="515" spans="57:60" ht="12.75" x14ac:dyDescent="0.2">
      <c r="BE515" s="153"/>
      <c r="BF515" s="153"/>
      <c r="BG515" s="153"/>
      <c r="BH515" s="153"/>
    </row>
    <row r="516" spans="57:60" ht="12.75" x14ac:dyDescent="0.2">
      <c r="BE516" s="153"/>
      <c r="BF516" s="153"/>
      <c r="BG516" s="153"/>
      <c r="BH516" s="153"/>
    </row>
    <row r="517" spans="57:60" ht="12.75" x14ac:dyDescent="0.2">
      <c r="BE517" s="153"/>
      <c r="BF517" s="153"/>
      <c r="BG517" s="153"/>
      <c r="BH517" s="153"/>
    </row>
    <row r="518" spans="57:60" ht="12.75" x14ac:dyDescent="0.2">
      <c r="BE518" s="153"/>
      <c r="BF518" s="153"/>
      <c r="BG518" s="153"/>
      <c r="BH518" s="153"/>
    </row>
    <row r="519" spans="57:60" ht="12.75" x14ac:dyDescent="0.2">
      <c r="BE519" s="153"/>
      <c r="BF519" s="153"/>
      <c r="BG519" s="153"/>
      <c r="BH519" s="153"/>
    </row>
    <row r="520" spans="57:60" ht="12.75" x14ac:dyDescent="0.2">
      <c r="BE520" s="153"/>
      <c r="BF520" s="153"/>
      <c r="BG520" s="153"/>
      <c r="BH520" s="153"/>
    </row>
    <row r="521" spans="57:60" ht="12.75" x14ac:dyDescent="0.2">
      <c r="BE521" s="153"/>
      <c r="BF521" s="153"/>
      <c r="BG521" s="153"/>
      <c r="BH521" s="153"/>
    </row>
    <row r="522" spans="57:60" ht="12.75" x14ac:dyDescent="0.2">
      <c r="BE522" s="153"/>
      <c r="BF522" s="153"/>
      <c r="BG522" s="153"/>
      <c r="BH522" s="153"/>
    </row>
    <row r="523" spans="57:60" ht="12.75" x14ac:dyDescent="0.2">
      <c r="BE523" s="153"/>
      <c r="BF523" s="153"/>
      <c r="BG523" s="153"/>
      <c r="BH523" s="153"/>
    </row>
    <row r="524" spans="57:60" ht="12.75" x14ac:dyDescent="0.2">
      <c r="BE524" s="153"/>
      <c r="BF524" s="153"/>
      <c r="BG524" s="153"/>
      <c r="BH524" s="153"/>
    </row>
    <row r="525" spans="57:60" ht="12.75" x14ac:dyDescent="0.2">
      <c r="BE525" s="153"/>
      <c r="BF525" s="153"/>
      <c r="BG525" s="153"/>
      <c r="BH525" s="153"/>
    </row>
    <row r="526" spans="57:60" ht="12.75" x14ac:dyDescent="0.2">
      <c r="BE526" s="153"/>
      <c r="BF526" s="153"/>
      <c r="BG526" s="153"/>
      <c r="BH526" s="153"/>
    </row>
    <row r="527" spans="57:60" ht="12.75" x14ac:dyDescent="0.2">
      <c r="BE527" s="153"/>
      <c r="BF527" s="153"/>
      <c r="BG527" s="153"/>
      <c r="BH527" s="153"/>
    </row>
    <row r="528" spans="57:60" ht="12.75" x14ac:dyDescent="0.2">
      <c r="BE528" s="153"/>
      <c r="BF528" s="153"/>
      <c r="BG528" s="153"/>
      <c r="BH528" s="153"/>
    </row>
    <row r="529" spans="57:60" ht="12.75" x14ac:dyDescent="0.2">
      <c r="BE529" s="153"/>
      <c r="BF529" s="153"/>
      <c r="BG529" s="153"/>
      <c r="BH529" s="153"/>
    </row>
    <row r="530" spans="57:60" ht="12.75" x14ac:dyDescent="0.2">
      <c r="BE530" s="153"/>
      <c r="BF530" s="153"/>
      <c r="BG530" s="153"/>
      <c r="BH530" s="153"/>
    </row>
    <row r="531" spans="57:60" ht="12.75" x14ac:dyDescent="0.2">
      <c r="BE531" s="153"/>
      <c r="BF531" s="153"/>
      <c r="BG531" s="153"/>
      <c r="BH531" s="153"/>
    </row>
    <row r="532" spans="57:60" ht="12.75" x14ac:dyDescent="0.2">
      <c r="BE532" s="153"/>
      <c r="BF532" s="153"/>
      <c r="BG532" s="153"/>
      <c r="BH532" s="153"/>
    </row>
    <row r="533" spans="57:60" ht="12.75" x14ac:dyDescent="0.2">
      <c r="BE533" s="153"/>
      <c r="BF533" s="153"/>
      <c r="BG533" s="153"/>
      <c r="BH533" s="153"/>
    </row>
    <row r="534" spans="57:60" ht="12.75" x14ac:dyDescent="0.2">
      <c r="BE534" s="153"/>
      <c r="BF534" s="153"/>
      <c r="BG534" s="153"/>
      <c r="BH534" s="153"/>
    </row>
    <row r="535" spans="57:60" ht="12.75" x14ac:dyDescent="0.2">
      <c r="BE535" s="153"/>
      <c r="BF535" s="153"/>
      <c r="BG535" s="153"/>
      <c r="BH535" s="153"/>
    </row>
    <row r="536" spans="57:60" ht="12.75" x14ac:dyDescent="0.2">
      <c r="BE536" s="153"/>
      <c r="BF536" s="153"/>
      <c r="BG536" s="153"/>
      <c r="BH536" s="153"/>
    </row>
    <row r="537" spans="57:60" ht="12.75" x14ac:dyDescent="0.2">
      <c r="BE537" s="153"/>
      <c r="BF537" s="153"/>
      <c r="BG537" s="153"/>
      <c r="BH537" s="153"/>
    </row>
    <row r="538" spans="57:60" ht="12.75" x14ac:dyDescent="0.2">
      <c r="BE538" s="153"/>
      <c r="BF538" s="153"/>
      <c r="BG538" s="153"/>
      <c r="BH538" s="153"/>
    </row>
    <row r="539" spans="57:60" ht="12.75" x14ac:dyDescent="0.2">
      <c r="BE539" s="153"/>
      <c r="BF539" s="153"/>
      <c r="BG539" s="153"/>
      <c r="BH539" s="153"/>
    </row>
    <row r="540" spans="57:60" ht="12.75" x14ac:dyDescent="0.2">
      <c r="BE540" s="153"/>
      <c r="BF540" s="153"/>
      <c r="BG540" s="153"/>
      <c r="BH540" s="153"/>
    </row>
    <row r="541" spans="57:60" ht="12.75" x14ac:dyDescent="0.2">
      <c r="BE541" s="153"/>
      <c r="BF541" s="153"/>
      <c r="BG541" s="153"/>
      <c r="BH541" s="153"/>
    </row>
    <row r="542" spans="57:60" ht="12.75" x14ac:dyDescent="0.2">
      <c r="BE542" s="153"/>
      <c r="BF542" s="153"/>
      <c r="BG542" s="153"/>
      <c r="BH542" s="153"/>
    </row>
    <row r="543" spans="57:60" ht="12.75" x14ac:dyDescent="0.2">
      <c r="BE543" s="153"/>
      <c r="BF543" s="153"/>
      <c r="BG543" s="153"/>
      <c r="BH543" s="153"/>
    </row>
    <row r="544" spans="57:60" ht="12.75" x14ac:dyDescent="0.2">
      <c r="BE544" s="153"/>
      <c r="BF544" s="153"/>
      <c r="BG544" s="153"/>
      <c r="BH544" s="153"/>
    </row>
    <row r="545" spans="57:60" ht="12.75" x14ac:dyDescent="0.2">
      <c r="BE545" s="153"/>
      <c r="BF545" s="153"/>
      <c r="BG545" s="153"/>
      <c r="BH545" s="153"/>
    </row>
    <row r="546" spans="57:60" ht="12.75" x14ac:dyDescent="0.2">
      <c r="BE546" s="153"/>
      <c r="BF546" s="153"/>
      <c r="BG546" s="153"/>
      <c r="BH546" s="153"/>
    </row>
    <row r="547" spans="57:60" ht="12.75" x14ac:dyDescent="0.2">
      <c r="BE547" s="153"/>
      <c r="BF547" s="153"/>
      <c r="BG547" s="153"/>
      <c r="BH547" s="153"/>
    </row>
    <row r="548" spans="57:60" ht="12.75" x14ac:dyDescent="0.2">
      <c r="BE548" s="153"/>
      <c r="BF548" s="153"/>
      <c r="BG548" s="153"/>
      <c r="BH548" s="153"/>
    </row>
    <row r="549" spans="57:60" ht="12.75" x14ac:dyDescent="0.2">
      <c r="BE549" s="153"/>
      <c r="BF549" s="153"/>
      <c r="BG549" s="153"/>
      <c r="BH549" s="153"/>
    </row>
    <row r="550" spans="57:60" ht="12.75" x14ac:dyDescent="0.2">
      <c r="BE550" s="153"/>
      <c r="BF550" s="153"/>
      <c r="BG550" s="153"/>
      <c r="BH550" s="153"/>
    </row>
    <row r="551" spans="57:60" ht="12.75" x14ac:dyDescent="0.2">
      <c r="BE551" s="153"/>
      <c r="BF551" s="153"/>
      <c r="BG551" s="153"/>
      <c r="BH551" s="153"/>
    </row>
    <row r="552" spans="57:60" ht="12.75" x14ac:dyDescent="0.2">
      <c r="BE552" s="153"/>
      <c r="BF552" s="153"/>
      <c r="BG552" s="153"/>
      <c r="BH552" s="153"/>
    </row>
    <row r="553" spans="57:60" ht="12.75" x14ac:dyDescent="0.2">
      <c r="BE553" s="153"/>
      <c r="BF553" s="153"/>
      <c r="BG553" s="153"/>
      <c r="BH553" s="153"/>
    </row>
    <row r="554" spans="57:60" ht="12.75" x14ac:dyDescent="0.2">
      <c r="BE554" s="153"/>
      <c r="BF554" s="153"/>
      <c r="BG554" s="153"/>
      <c r="BH554" s="153"/>
    </row>
    <row r="555" spans="57:60" ht="12.75" x14ac:dyDescent="0.2">
      <c r="BE555" s="153"/>
      <c r="BF555" s="153"/>
      <c r="BG555" s="153"/>
      <c r="BH555" s="153"/>
    </row>
    <row r="556" spans="57:60" ht="12.75" x14ac:dyDescent="0.2">
      <c r="BE556" s="153"/>
      <c r="BF556" s="153"/>
      <c r="BG556" s="153"/>
      <c r="BH556" s="153"/>
    </row>
    <row r="557" spans="57:60" ht="12.75" x14ac:dyDescent="0.2">
      <c r="BE557" s="153"/>
      <c r="BF557" s="153"/>
      <c r="BG557" s="153"/>
      <c r="BH557" s="153"/>
    </row>
    <row r="558" spans="57:60" ht="12.75" x14ac:dyDescent="0.2">
      <c r="BE558" s="153"/>
      <c r="BF558" s="153"/>
      <c r="BG558" s="153"/>
      <c r="BH558" s="153"/>
    </row>
    <row r="559" spans="57:60" ht="12.75" x14ac:dyDescent="0.2">
      <c r="BE559" s="153"/>
      <c r="BF559" s="153"/>
      <c r="BG559" s="153"/>
      <c r="BH559" s="153"/>
    </row>
    <row r="560" spans="57:60" ht="12.75" x14ac:dyDescent="0.2">
      <c r="BE560" s="153"/>
      <c r="BF560" s="153"/>
      <c r="BG560" s="153"/>
      <c r="BH560" s="153"/>
    </row>
    <row r="561" spans="57:60" ht="12.75" x14ac:dyDescent="0.2">
      <c r="BE561" s="153"/>
      <c r="BF561" s="153"/>
      <c r="BG561" s="153"/>
      <c r="BH561" s="153"/>
    </row>
    <row r="562" spans="57:60" ht="12.75" x14ac:dyDescent="0.2">
      <c r="BE562" s="153"/>
      <c r="BF562" s="153"/>
      <c r="BG562" s="153"/>
      <c r="BH562" s="153"/>
    </row>
    <row r="563" spans="57:60" ht="12.75" x14ac:dyDescent="0.2">
      <c r="BE563" s="153"/>
      <c r="BF563" s="153"/>
      <c r="BG563" s="153"/>
      <c r="BH563" s="153"/>
    </row>
    <row r="564" spans="57:60" ht="12.75" x14ac:dyDescent="0.2">
      <c r="BE564" s="153"/>
      <c r="BF564" s="153"/>
      <c r="BG564" s="153"/>
      <c r="BH564" s="153"/>
    </row>
    <row r="565" spans="57:60" ht="12.75" x14ac:dyDescent="0.2">
      <c r="BE565" s="153"/>
      <c r="BF565" s="153"/>
      <c r="BG565" s="153"/>
      <c r="BH565" s="153"/>
    </row>
    <row r="566" spans="57:60" ht="12.75" x14ac:dyDescent="0.2">
      <c r="BE566" s="153"/>
      <c r="BF566" s="153"/>
      <c r="BG566" s="153"/>
      <c r="BH566" s="153"/>
    </row>
    <row r="567" spans="57:60" ht="12.75" x14ac:dyDescent="0.2">
      <c r="BE567" s="153"/>
      <c r="BF567" s="153"/>
      <c r="BG567" s="153"/>
      <c r="BH567" s="153"/>
    </row>
    <row r="568" spans="57:60" ht="12.75" x14ac:dyDescent="0.2">
      <c r="BE568" s="153"/>
      <c r="BF568" s="153"/>
      <c r="BG568" s="153"/>
      <c r="BH568" s="153"/>
    </row>
    <row r="569" spans="57:60" ht="12.75" x14ac:dyDescent="0.2">
      <c r="BE569" s="153"/>
      <c r="BF569" s="153"/>
      <c r="BG569" s="153"/>
      <c r="BH569" s="153"/>
    </row>
    <row r="570" spans="57:60" ht="12.75" x14ac:dyDescent="0.2">
      <c r="BE570" s="153"/>
      <c r="BF570" s="153"/>
      <c r="BG570" s="153"/>
      <c r="BH570" s="153"/>
    </row>
    <row r="571" spans="57:60" ht="12.75" x14ac:dyDescent="0.2">
      <c r="BE571" s="153"/>
      <c r="BF571" s="153"/>
      <c r="BG571" s="153"/>
      <c r="BH571" s="153"/>
    </row>
    <row r="572" spans="57:60" ht="12.75" x14ac:dyDescent="0.2">
      <c r="BE572" s="153"/>
      <c r="BF572" s="153"/>
      <c r="BG572" s="153"/>
      <c r="BH572" s="153"/>
    </row>
    <row r="573" spans="57:60" ht="12.75" x14ac:dyDescent="0.2">
      <c r="BE573" s="153"/>
      <c r="BF573" s="153"/>
      <c r="BG573" s="153"/>
      <c r="BH573" s="153"/>
    </row>
    <row r="574" spans="57:60" ht="12.75" x14ac:dyDescent="0.2">
      <c r="BE574" s="153"/>
      <c r="BF574" s="153"/>
      <c r="BG574" s="153"/>
      <c r="BH574" s="153"/>
    </row>
    <row r="575" spans="57:60" ht="12.75" x14ac:dyDescent="0.2">
      <c r="BE575" s="153"/>
      <c r="BF575" s="153"/>
      <c r="BG575" s="153"/>
      <c r="BH575" s="153"/>
    </row>
    <row r="576" spans="57:60" ht="12.75" x14ac:dyDescent="0.2">
      <c r="BE576" s="153"/>
      <c r="BF576" s="153"/>
      <c r="BG576" s="153"/>
      <c r="BH576" s="153"/>
    </row>
    <row r="577" spans="57:60" ht="12.75" x14ac:dyDescent="0.2">
      <c r="BE577" s="153"/>
      <c r="BF577" s="153"/>
      <c r="BG577" s="153"/>
      <c r="BH577" s="153"/>
    </row>
    <row r="578" spans="57:60" ht="12.75" x14ac:dyDescent="0.2">
      <c r="BE578" s="153"/>
      <c r="BF578" s="153"/>
      <c r="BG578" s="153"/>
      <c r="BH578" s="153"/>
    </row>
    <row r="579" spans="57:60" ht="12.75" x14ac:dyDescent="0.2">
      <c r="BE579" s="153"/>
      <c r="BF579" s="153"/>
      <c r="BG579" s="153"/>
      <c r="BH579" s="153"/>
    </row>
    <row r="580" spans="57:60" ht="12.75" x14ac:dyDescent="0.2">
      <c r="BE580" s="153"/>
      <c r="BF580" s="153"/>
      <c r="BG580" s="153"/>
      <c r="BH580" s="153"/>
    </row>
    <row r="581" spans="57:60" ht="12.75" x14ac:dyDescent="0.2">
      <c r="BE581" s="153"/>
      <c r="BF581" s="153"/>
      <c r="BG581" s="153"/>
      <c r="BH581" s="153"/>
    </row>
    <row r="582" spans="57:60" ht="12.75" x14ac:dyDescent="0.2">
      <c r="BE582" s="153"/>
      <c r="BF582" s="153"/>
      <c r="BG582" s="153"/>
      <c r="BH582" s="153"/>
    </row>
    <row r="583" spans="57:60" ht="12.75" x14ac:dyDescent="0.2">
      <c r="BE583" s="153"/>
      <c r="BF583" s="153"/>
      <c r="BG583" s="153"/>
      <c r="BH583" s="153"/>
    </row>
    <row r="584" spans="57:60" ht="12.75" x14ac:dyDescent="0.2">
      <c r="BE584" s="153"/>
      <c r="BF584" s="153"/>
      <c r="BG584" s="153"/>
      <c r="BH584" s="153"/>
    </row>
    <row r="585" spans="57:60" ht="12.75" x14ac:dyDescent="0.2">
      <c r="BE585" s="153"/>
      <c r="BF585" s="153"/>
      <c r="BG585" s="153"/>
      <c r="BH585" s="153"/>
    </row>
    <row r="586" spans="57:60" ht="12.75" x14ac:dyDescent="0.2">
      <c r="BE586" s="153"/>
      <c r="BF586" s="153"/>
      <c r="BG586" s="153"/>
      <c r="BH586" s="153"/>
    </row>
    <row r="587" spans="57:60" ht="12.75" x14ac:dyDescent="0.2">
      <c r="BE587" s="153"/>
      <c r="BF587" s="153"/>
      <c r="BG587" s="153"/>
      <c r="BH587" s="153"/>
    </row>
    <row r="588" spans="57:60" ht="12.75" x14ac:dyDescent="0.2">
      <c r="BE588" s="153"/>
      <c r="BF588" s="153"/>
      <c r="BG588" s="153"/>
      <c r="BH588" s="153"/>
    </row>
    <row r="589" spans="57:60" ht="12.75" x14ac:dyDescent="0.2">
      <c r="BE589" s="153"/>
      <c r="BF589" s="153"/>
      <c r="BG589" s="153"/>
      <c r="BH589" s="153"/>
    </row>
    <row r="590" spans="57:60" ht="12.75" x14ac:dyDescent="0.2">
      <c r="BE590" s="153"/>
      <c r="BF590" s="153"/>
      <c r="BG590" s="153"/>
      <c r="BH590" s="153"/>
    </row>
    <row r="591" spans="57:60" ht="12.75" x14ac:dyDescent="0.2">
      <c r="BE591" s="153"/>
      <c r="BF591" s="153"/>
      <c r="BG591" s="153"/>
      <c r="BH591" s="153"/>
    </row>
    <row r="592" spans="57:60" ht="12.75" x14ac:dyDescent="0.2">
      <c r="BE592" s="153"/>
      <c r="BF592" s="153"/>
      <c r="BG592" s="153"/>
      <c r="BH592" s="153"/>
    </row>
    <row r="593" spans="57:60" ht="12.75" x14ac:dyDescent="0.2">
      <c r="BE593" s="153"/>
      <c r="BF593" s="153"/>
      <c r="BG593" s="153"/>
      <c r="BH593" s="153"/>
    </row>
    <row r="594" spans="57:60" ht="12.75" x14ac:dyDescent="0.2">
      <c r="BE594" s="153"/>
      <c r="BF594" s="153"/>
      <c r="BG594" s="153"/>
      <c r="BH594" s="153"/>
    </row>
    <row r="595" spans="57:60" ht="12.75" x14ac:dyDescent="0.2">
      <c r="BE595" s="153"/>
      <c r="BF595" s="153"/>
      <c r="BG595" s="153"/>
      <c r="BH595" s="153"/>
    </row>
    <row r="596" spans="57:60" ht="12.75" x14ac:dyDescent="0.2">
      <c r="BE596" s="153"/>
      <c r="BF596" s="153"/>
      <c r="BG596" s="153"/>
      <c r="BH596" s="153"/>
    </row>
    <row r="597" spans="57:60" ht="12.75" x14ac:dyDescent="0.2">
      <c r="BE597" s="153"/>
      <c r="BF597" s="153"/>
      <c r="BG597" s="153"/>
      <c r="BH597" s="153"/>
    </row>
    <row r="598" spans="57:60" ht="12.75" x14ac:dyDescent="0.2">
      <c r="BE598" s="153"/>
      <c r="BF598" s="153"/>
      <c r="BG598" s="153"/>
      <c r="BH598" s="153"/>
    </row>
    <row r="599" spans="57:60" ht="12.75" x14ac:dyDescent="0.2">
      <c r="BE599" s="153"/>
      <c r="BF599" s="153"/>
      <c r="BG599" s="153"/>
      <c r="BH599" s="153"/>
    </row>
    <row r="600" spans="57:60" ht="12.75" x14ac:dyDescent="0.2">
      <c r="BE600" s="153"/>
      <c r="BF600" s="153"/>
      <c r="BG600" s="153"/>
      <c r="BH600" s="153"/>
    </row>
    <row r="601" spans="57:60" ht="12.75" x14ac:dyDescent="0.2">
      <c r="BE601" s="153"/>
      <c r="BF601" s="153"/>
      <c r="BG601" s="153"/>
      <c r="BH601" s="153"/>
    </row>
    <row r="602" spans="57:60" ht="12.75" x14ac:dyDescent="0.2">
      <c r="BE602" s="153"/>
      <c r="BF602" s="153"/>
      <c r="BG602" s="153"/>
      <c r="BH602" s="153"/>
    </row>
    <row r="603" spans="57:60" ht="12.75" x14ac:dyDescent="0.2">
      <c r="BE603" s="153"/>
      <c r="BF603" s="153"/>
      <c r="BG603" s="153"/>
      <c r="BH603" s="153"/>
    </row>
    <row r="604" spans="57:60" ht="12.75" x14ac:dyDescent="0.2">
      <c r="BE604" s="153"/>
      <c r="BF604" s="153"/>
      <c r="BG604" s="153"/>
      <c r="BH604" s="153"/>
    </row>
    <row r="605" spans="57:60" ht="12.75" x14ac:dyDescent="0.2">
      <c r="BE605" s="153"/>
      <c r="BF605" s="153"/>
      <c r="BG605" s="153"/>
      <c r="BH605" s="153"/>
    </row>
    <row r="606" spans="57:60" ht="12.75" x14ac:dyDescent="0.2">
      <c r="BE606" s="153"/>
      <c r="BF606" s="153"/>
      <c r="BG606" s="153"/>
      <c r="BH606" s="153"/>
    </row>
    <row r="607" spans="57:60" ht="12.75" x14ac:dyDescent="0.2">
      <c r="BE607" s="153"/>
      <c r="BF607" s="153"/>
      <c r="BG607" s="153"/>
      <c r="BH607" s="153"/>
    </row>
    <row r="608" spans="57:60" ht="12.75" x14ac:dyDescent="0.2">
      <c r="BE608" s="153"/>
      <c r="BF608" s="153"/>
      <c r="BG608" s="153"/>
      <c r="BH608" s="153"/>
    </row>
    <row r="609" spans="57:60" ht="12.75" x14ac:dyDescent="0.2">
      <c r="BE609" s="153"/>
      <c r="BF609" s="153"/>
      <c r="BG609" s="153"/>
      <c r="BH609" s="153"/>
    </row>
    <row r="610" spans="57:60" ht="12.75" x14ac:dyDescent="0.2">
      <c r="BE610" s="153"/>
      <c r="BF610" s="153"/>
      <c r="BG610" s="153"/>
      <c r="BH610" s="153"/>
    </row>
    <row r="611" spans="57:60" ht="12.75" x14ac:dyDescent="0.2">
      <c r="BE611" s="153"/>
      <c r="BF611" s="153"/>
      <c r="BG611" s="153"/>
      <c r="BH611" s="153"/>
    </row>
    <row r="612" spans="57:60" ht="12.75" x14ac:dyDescent="0.2">
      <c r="BE612" s="153"/>
      <c r="BF612" s="153"/>
      <c r="BG612" s="153"/>
      <c r="BH612" s="153"/>
    </row>
    <row r="613" spans="57:60" ht="12.75" x14ac:dyDescent="0.2">
      <c r="BE613" s="153"/>
      <c r="BF613" s="153"/>
      <c r="BG613" s="153"/>
      <c r="BH613" s="153"/>
    </row>
    <row r="614" spans="57:60" ht="12.75" x14ac:dyDescent="0.2">
      <c r="BE614" s="153"/>
      <c r="BF614" s="153"/>
      <c r="BG614" s="153"/>
      <c r="BH614" s="153"/>
    </row>
    <row r="615" spans="57:60" ht="12.75" x14ac:dyDescent="0.2">
      <c r="BE615" s="153"/>
      <c r="BF615" s="153"/>
      <c r="BG615" s="153"/>
      <c r="BH615" s="153"/>
    </row>
    <row r="616" spans="57:60" ht="12.75" x14ac:dyDescent="0.2">
      <c r="BE616" s="153"/>
      <c r="BF616" s="153"/>
      <c r="BG616" s="153"/>
      <c r="BH616" s="153"/>
    </row>
    <row r="617" spans="57:60" ht="12.75" x14ac:dyDescent="0.2">
      <c r="BE617" s="153"/>
      <c r="BF617" s="153"/>
      <c r="BG617" s="153"/>
      <c r="BH617" s="153"/>
    </row>
    <row r="618" spans="57:60" ht="12.75" x14ac:dyDescent="0.2">
      <c r="BE618" s="153"/>
      <c r="BF618" s="153"/>
      <c r="BG618" s="153"/>
      <c r="BH618" s="153"/>
    </row>
    <row r="619" spans="57:60" ht="12.75" x14ac:dyDescent="0.2">
      <c r="BE619" s="153"/>
      <c r="BF619" s="153"/>
      <c r="BG619" s="153"/>
      <c r="BH619" s="153"/>
    </row>
    <row r="620" spans="57:60" ht="12.75" x14ac:dyDescent="0.2">
      <c r="BE620" s="153"/>
      <c r="BF620" s="153"/>
      <c r="BG620" s="153"/>
      <c r="BH620" s="153"/>
    </row>
    <row r="621" spans="57:60" ht="12.75" x14ac:dyDescent="0.2">
      <c r="BE621" s="153"/>
      <c r="BF621" s="153"/>
      <c r="BG621" s="153"/>
      <c r="BH621" s="153"/>
    </row>
    <row r="622" spans="57:60" ht="12.75" x14ac:dyDescent="0.2">
      <c r="BE622" s="153"/>
      <c r="BF622" s="153"/>
      <c r="BG622" s="153"/>
      <c r="BH622" s="153"/>
    </row>
    <row r="623" spans="57:60" ht="12.75" x14ac:dyDescent="0.2">
      <c r="BE623" s="153"/>
      <c r="BF623" s="153"/>
      <c r="BG623" s="153"/>
      <c r="BH623" s="153"/>
    </row>
    <row r="624" spans="57:60" ht="12.75" x14ac:dyDescent="0.2">
      <c r="BE624" s="153"/>
      <c r="BF624" s="153"/>
      <c r="BG624" s="153"/>
      <c r="BH624" s="153"/>
    </row>
    <row r="625" spans="57:60" ht="12.75" x14ac:dyDescent="0.2">
      <c r="BE625" s="153"/>
      <c r="BF625" s="153"/>
      <c r="BG625" s="153"/>
      <c r="BH625" s="153"/>
    </row>
    <row r="626" spans="57:60" ht="12.75" x14ac:dyDescent="0.2">
      <c r="BE626" s="153"/>
      <c r="BF626" s="153"/>
      <c r="BG626" s="153"/>
      <c r="BH626" s="153"/>
    </row>
    <row r="627" spans="57:60" ht="12.75" x14ac:dyDescent="0.2">
      <c r="BE627" s="153"/>
      <c r="BF627" s="153"/>
      <c r="BG627" s="153"/>
      <c r="BH627" s="153"/>
    </row>
    <row r="628" spans="57:60" ht="12.75" x14ac:dyDescent="0.2">
      <c r="BE628" s="153"/>
      <c r="BF628" s="153"/>
      <c r="BG628" s="153"/>
      <c r="BH628" s="153"/>
    </row>
    <row r="629" spans="57:60" ht="12.75" x14ac:dyDescent="0.2">
      <c r="BE629" s="153"/>
      <c r="BF629" s="153"/>
      <c r="BG629" s="153"/>
      <c r="BH629" s="153"/>
    </row>
    <row r="630" spans="57:60" ht="12.75" x14ac:dyDescent="0.2">
      <c r="BE630" s="153"/>
      <c r="BF630" s="153"/>
      <c r="BG630" s="153"/>
      <c r="BH630" s="153"/>
    </row>
    <row r="631" spans="57:60" ht="12.75" x14ac:dyDescent="0.2">
      <c r="BE631" s="153"/>
      <c r="BF631" s="153"/>
      <c r="BG631" s="153"/>
      <c r="BH631" s="153"/>
    </row>
    <row r="632" spans="57:60" ht="12.75" x14ac:dyDescent="0.2">
      <c r="BE632" s="153"/>
      <c r="BF632" s="153"/>
      <c r="BG632" s="153"/>
      <c r="BH632" s="153"/>
    </row>
    <row r="633" spans="57:60" ht="12.75" x14ac:dyDescent="0.2">
      <c r="BE633" s="153"/>
      <c r="BF633" s="153"/>
      <c r="BG633" s="153"/>
      <c r="BH633" s="153"/>
    </row>
    <row r="634" spans="57:60" ht="12.75" x14ac:dyDescent="0.2">
      <c r="BE634" s="153"/>
      <c r="BF634" s="153"/>
      <c r="BG634" s="153"/>
      <c r="BH634" s="153"/>
    </row>
    <row r="635" spans="57:60" ht="12.75" x14ac:dyDescent="0.2">
      <c r="BE635" s="153"/>
      <c r="BF635" s="153"/>
      <c r="BG635" s="153"/>
      <c r="BH635" s="153"/>
    </row>
    <row r="636" spans="57:60" ht="12.75" x14ac:dyDescent="0.2">
      <c r="BE636" s="153"/>
      <c r="BF636" s="153"/>
      <c r="BG636" s="153"/>
      <c r="BH636" s="153"/>
    </row>
    <row r="637" spans="57:60" ht="12.75" x14ac:dyDescent="0.2">
      <c r="BE637" s="153"/>
      <c r="BF637" s="153"/>
      <c r="BG637" s="153"/>
      <c r="BH637" s="153"/>
    </row>
    <row r="638" spans="57:60" ht="12.75" x14ac:dyDescent="0.2">
      <c r="BE638" s="153"/>
      <c r="BF638" s="153"/>
      <c r="BG638" s="153"/>
      <c r="BH638" s="153"/>
    </row>
    <row r="639" spans="57:60" ht="12.75" x14ac:dyDescent="0.2">
      <c r="BE639" s="153"/>
      <c r="BF639" s="153"/>
      <c r="BG639" s="153"/>
      <c r="BH639" s="153"/>
    </row>
    <row r="640" spans="57:60" ht="12.75" x14ac:dyDescent="0.2">
      <c r="BE640" s="153"/>
      <c r="BF640" s="153"/>
      <c r="BG640" s="153"/>
      <c r="BH640" s="153"/>
    </row>
    <row r="641" spans="57:60" ht="12.75" x14ac:dyDescent="0.2">
      <c r="BE641" s="153"/>
      <c r="BF641" s="153"/>
      <c r="BG641" s="153"/>
      <c r="BH641" s="153"/>
    </row>
    <row r="642" spans="57:60" ht="12.75" x14ac:dyDescent="0.2">
      <c r="BE642" s="153"/>
      <c r="BF642" s="153"/>
      <c r="BG642" s="153"/>
      <c r="BH642" s="153"/>
    </row>
    <row r="643" spans="57:60" ht="12.75" x14ac:dyDescent="0.2">
      <c r="BE643" s="153"/>
      <c r="BF643" s="153"/>
      <c r="BG643" s="153"/>
      <c r="BH643" s="153"/>
    </row>
    <row r="644" spans="57:60" ht="12.75" x14ac:dyDescent="0.2">
      <c r="BE644" s="153"/>
      <c r="BF644" s="153"/>
      <c r="BG644" s="153"/>
      <c r="BH644" s="153"/>
    </row>
    <row r="645" spans="57:60" ht="12.75" x14ac:dyDescent="0.2">
      <c r="BE645" s="153"/>
      <c r="BF645" s="153"/>
      <c r="BG645" s="153"/>
      <c r="BH645" s="153"/>
    </row>
    <row r="646" spans="57:60" ht="12.75" x14ac:dyDescent="0.2">
      <c r="BE646" s="153"/>
      <c r="BF646" s="153"/>
      <c r="BG646" s="153"/>
      <c r="BH646" s="153"/>
    </row>
    <row r="647" spans="57:60" ht="12.75" x14ac:dyDescent="0.2">
      <c r="BE647" s="153"/>
      <c r="BF647" s="153"/>
      <c r="BG647" s="153"/>
      <c r="BH647" s="153"/>
    </row>
    <row r="648" spans="57:60" ht="12.75" x14ac:dyDescent="0.2">
      <c r="BE648" s="153"/>
      <c r="BF648" s="153"/>
      <c r="BG648" s="153"/>
      <c r="BH648" s="153"/>
    </row>
    <row r="649" spans="57:60" ht="12.75" x14ac:dyDescent="0.2">
      <c r="BE649" s="153"/>
      <c r="BF649" s="153"/>
      <c r="BG649" s="153"/>
      <c r="BH649" s="153"/>
    </row>
    <row r="650" spans="57:60" ht="12.75" x14ac:dyDescent="0.2">
      <c r="BE650" s="153"/>
      <c r="BF650" s="153"/>
      <c r="BG650" s="153"/>
      <c r="BH650" s="153"/>
    </row>
    <row r="651" spans="57:60" ht="12.75" x14ac:dyDescent="0.2">
      <c r="BE651" s="153"/>
      <c r="BF651" s="153"/>
      <c r="BG651" s="153"/>
      <c r="BH651" s="153"/>
    </row>
    <row r="652" spans="57:60" ht="12.75" x14ac:dyDescent="0.2">
      <c r="BE652" s="153"/>
      <c r="BF652" s="153"/>
      <c r="BG652" s="153"/>
      <c r="BH652" s="153"/>
    </row>
    <row r="653" spans="57:60" ht="12.75" x14ac:dyDescent="0.2">
      <c r="BE653" s="153"/>
      <c r="BF653" s="153"/>
      <c r="BG653" s="153"/>
      <c r="BH653" s="153"/>
    </row>
    <row r="654" spans="57:60" ht="12.75" x14ac:dyDescent="0.2">
      <c r="BE654" s="153"/>
      <c r="BF654" s="153"/>
      <c r="BG654" s="153"/>
      <c r="BH654" s="153"/>
    </row>
    <row r="655" spans="57:60" ht="12.75" x14ac:dyDescent="0.2">
      <c r="BE655" s="153"/>
      <c r="BF655" s="153"/>
      <c r="BG655" s="153"/>
      <c r="BH655" s="153"/>
    </row>
    <row r="656" spans="57:60" ht="12.75" x14ac:dyDescent="0.2">
      <c r="BE656" s="153"/>
      <c r="BF656" s="153"/>
      <c r="BG656" s="153"/>
      <c r="BH656" s="153"/>
    </row>
    <row r="657" spans="57:60" ht="12.75" x14ac:dyDescent="0.2">
      <c r="BE657" s="153"/>
      <c r="BF657" s="153"/>
      <c r="BG657" s="153"/>
      <c r="BH657" s="153"/>
    </row>
    <row r="658" spans="57:60" ht="12.75" x14ac:dyDescent="0.2">
      <c r="BE658" s="153"/>
      <c r="BF658" s="153"/>
      <c r="BG658" s="153"/>
      <c r="BH658" s="153"/>
    </row>
    <row r="659" spans="57:60" ht="12.75" x14ac:dyDescent="0.2">
      <c r="BE659" s="153"/>
      <c r="BF659" s="153"/>
      <c r="BG659" s="153"/>
      <c r="BH659" s="153"/>
    </row>
    <row r="660" spans="57:60" ht="12.75" x14ac:dyDescent="0.2">
      <c r="BE660" s="153"/>
      <c r="BF660" s="153"/>
      <c r="BG660" s="153"/>
      <c r="BH660" s="153"/>
    </row>
    <row r="661" spans="57:60" ht="12.75" x14ac:dyDescent="0.2">
      <c r="BE661" s="153"/>
      <c r="BF661" s="153"/>
      <c r="BG661" s="153"/>
      <c r="BH661" s="153"/>
    </row>
    <row r="662" spans="57:60" ht="12.75" x14ac:dyDescent="0.2">
      <c r="BE662" s="153"/>
      <c r="BF662" s="153"/>
      <c r="BG662" s="153"/>
      <c r="BH662" s="153"/>
    </row>
    <row r="663" spans="57:60" ht="12.75" x14ac:dyDescent="0.2">
      <c r="BE663" s="153"/>
      <c r="BF663" s="153"/>
      <c r="BG663" s="153"/>
      <c r="BH663" s="153"/>
    </row>
    <row r="664" spans="57:60" ht="12.75" x14ac:dyDescent="0.2">
      <c r="BE664" s="153"/>
      <c r="BF664" s="153"/>
      <c r="BG664" s="153"/>
      <c r="BH664" s="153"/>
    </row>
    <row r="665" spans="57:60" ht="12.75" x14ac:dyDescent="0.2">
      <c r="BE665" s="153"/>
      <c r="BF665" s="153"/>
      <c r="BG665" s="153"/>
      <c r="BH665" s="153"/>
    </row>
    <row r="666" spans="57:60" ht="12.75" x14ac:dyDescent="0.2">
      <c r="BE666" s="153"/>
      <c r="BF666" s="153"/>
      <c r="BG666" s="153"/>
      <c r="BH666" s="153"/>
    </row>
    <row r="667" spans="57:60" ht="12.75" x14ac:dyDescent="0.2">
      <c r="BE667" s="153"/>
      <c r="BF667" s="153"/>
      <c r="BG667" s="153"/>
      <c r="BH667" s="153"/>
    </row>
    <row r="668" spans="57:60" ht="12.75" x14ac:dyDescent="0.2">
      <c r="BE668" s="153"/>
      <c r="BF668" s="153"/>
      <c r="BG668" s="153"/>
      <c r="BH668" s="153"/>
    </row>
    <row r="669" spans="57:60" ht="12.75" x14ac:dyDescent="0.2">
      <c r="BE669" s="153"/>
      <c r="BF669" s="153"/>
      <c r="BG669" s="153"/>
      <c r="BH669" s="153"/>
    </row>
    <row r="670" spans="57:60" ht="12.75" x14ac:dyDescent="0.2">
      <c r="BE670" s="153"/>
      <c r="BF670" s="153"/>
      <c r="BG670" s="153"/>
      <c r="BH670" s="153"/>
    </row>
    <row r="671" spans="57:60" ht="12.75" x14ac:dyDescent="0.2">
      <c r="BE671" s="153"/>
      <c r="BF671" s="153"/>
      <c r="BG671" s="153"/>
      <c r="BH671" s="153"/>
    </row>
    <row r="672" spans="57:60" ht="12.75" x14ac:dyDescent="0.2">
      <c r="BE672" s="153"/>
      <c r="BF672" s="153"/>
      <c r="BG672" s="153"/>
      <c r="BH672" s="153"/>
    </row>
    <row r="673" spans="57:60" ht="12.75" x14ac:dyDescent="0.2">
      <c r="BE673" s="153"/>
      <c r="BF673" s="153"/>
      <c r="BG673" s="153"/>
      <c r="BH673" s="153"/>
    </row>
    <row r="674" spans="57:60" ht="12.75" x14ac:dyDescent="0.2">
      <c r="BE674" s="153"/>
      <c r="BF674" s="153"/>
      <c r="BG674" s="153"/>
      <c r="BH674" s="153"/>
    </row>
    <row r="675" spans="57:60" ht="12.75" x14ac:dyDescent="0.2">
      <c r="BE675" s="153"/>
      <c r="BF675" s="153"/>
      <c r="BG675" s="153"/>
      <c r="BH675" s="153"/>
    </row>
    <row r="676" spans="57:60" ht="12.75" x14ac:dyDescent="0.2">
      <c r="BE676" s="153"/>
      <c r="BF676" s="153"/>
      <c r="BG676" s="153"/>
      <c r="BH676" s="153"/>
    </row>
    <row r="677" spans="57:60" ht="12.75" x14ac:dyDescent="0.2">
      <c r="BE677" s="153"/>
      <c r="BF677" s="153"/>
      <c r="BG677" s="153"/>
      <c r="BH677" s="153"/>
    </row>
    <row r="678" spans="57:60" ht="12.75" x14ac:dyDescent="0.2">
      <c r="BE678" s="153"/>
      <c r="BF678" s="153"/>
      <c r="BG678" s="153"/>
      <c r="BH678" s="153"/>
    </row>
    <row r="679" spans="57:60" ht="12.75" x14ac:dyDescent="0.2">
      <c r="BE679" s="153"/>
      <c r="BF679" s="153"/>
      <c r="BG679" s="153"/>
      <c r="BH679" s="153"/>
    </row>
    <row r="680" spans="57:60" ht="12.75" x14ac:dyDescent="0.2">
      <c r="BE680" s="153"/>
      <c r="BF680" s="153"/>
      <c r="BG680" s="153"/>
      <c r="BH680" s="153"/>
    </row>
    <row r="681" spans="57:60" ht="12.75" x14ac:dyDescent="0.2">
      <c r="BE681" s="153"/>
      <c r="BF681" s="153"/>
      <c r="BG681" s="153"/>
      <c r="BH681" s="153"/>
    </row>
    <row r="682" spans="57:60" ht="12.75" x14ac:dyDescent="0.2">
      <c r="BE682" s="153"/>
      <c r="BF682" s="153"/>
      <c r="BG682" s="153"/>
      <c r="BH682" s="153"/>
    </row>
    <row r="683" spans="57:60" ht="12.75" x14ac:dyDescent="0.2">
      <c r="BE683" s="153"/>
      <c r="BF683" s="153"/>
      <c r="BG683" s="153"/>
      <c r="BH683" s="153"/>
    </row>
    <row r="684" spans="57:60" ht="12.75" x14ac:dyDescent="0.2">
      <c r="BE684" s="153"/>
      <c r="BF684" s="153"/>
      <c r="BG684" s="153"/>
      <c r="BH684" s="153"/>
    </row>
    <row r="685" spans="57:60" ht="12.75" x14ac:dyDescent="0.2">
      <c r="BE685" s="153"/>
      <c r="BF685" s="153"/>
      <c r="BG685" s="153"/>
      <c r="BH685" s="153"/>
    </row>
    <row r="686" spans="57:60" ht="12.75" x14ac:dyDescent="0.2">
      <c r="BE686" s="153"/>
      <c r="BF686" s="153"/>
      <c r="BG686" s="153"/>
      <c r="BH686" s="153"/>
    </row>
    <row r="687" spans="57:60" ht="12.75" x14ac:dyDescent="0.2">
      <c r="BE687" s="153"/>
      <c r="BF687" s="153"/>
      <c r="BG687" s="153"/>
      <c r="BH687" s="153"/>
    </row>
    <row r="688" spans="57:60" ht="12.75" x14ac:dyDescent="0.2">
      <c r="BE688" s="153"/>
      <c r="BF688" s="153"/>
      <c r="BG688" s="153"/>
      <c r="BH688" s="153"/>
    </row>
    <row r="689" spans="57:60" ht="12.75" x14ac:dyDescent="0.2">
      <c r="BE689" s="153"/>
      <c r="BF689" s="153"/>
      <c r="BG689" s="153"/>
      <c r="BH689" s="153"/>
    </row>
    <row r="690" spans="57:60" ht="12.75" x14ac:dyDescent="0.2">
      <c r="BE690" s="153"/>
      <c r="BF690" s="153"/>
      <c r="BG690" s="153"/>
      <c r="BH690" s="153"/>
    </row>
    <row r="691" spans="57:60" ht="12.75" x14ac:dyDescent="0.2">
      <c r="BE691" s="153"/>
      <c r="BF691" s="153"/>
      <c r="BG691" s="153"/>
      <c r="BH691" s="153"/>
    </row>
    <row r="692" spans="57:60" ht="12.75" x14ac:dyDescent="0.2">
      <c r="BE692" s="153"/>
      <c r="BF692" s="153"/>
      <c r="BG692" s="153"/>
      <c r="BH692" s="153"/>
    </row>
    <row r="693" spans="57:60" ht="12.75" x14ac:dyDescent="0.2">
      <c r="BE693" s="153"/>
      <c r="BF693" s="153"/>
      <c r="BG693" s="153"/>
      <c r="BH693" s="153"/>
    </row>
    <row r="694" spans="57:60" ht="12.75" x14ac:dyDescent="0.2">
      <c r="BE694" s="153"/>
      <c r="BF694" s="153"/>
      <c r="BG694" s="153"/>
      <c r="BH694" s="153"/>
    </row>
    <row r="695" spans="57:60" ht="12.75" x14ac:dyDescent="0.2">
      <c r="BE695" s="153"/>
      <c r="BF695" s="153"/>
      <c r="BG695" s="153"/>
      <c r="BH695" s="153"/>
    </row>
    <row r="696" spans="57:60" ht="12.75" x14ac:dyDescent="0.2">
      <c r="BE696" s="153"/>
      <c r="BF696" s="153"/>
      <c r="BG696" s="153"/>
      <c r="BH696" s="153"/>
    </row>
    <row r="697" spans="57:60" ht="12.75" x14ac:dyDescent="0.2">
      <c r="BE697" s="153"/>
      <c r="BF697" s="153"/>
      <c r="BG697" s="153"/>
      <c r="BH697" s="153"/>
    </row>
    <row r="698" spans="57:60" ht="12.75" x14ac:dyDescent="0.2">
      <c r="BE698" s="153"/>
      <c r="BF698" s="153"/>
      <c r="BG698" s="153"/>
      <c r="BH698" s="153"/>
    </row>
    <row r="699" spans="57:60" ht="12.75" x14ac:dyDescent="0.2">
      <c r="BE699" s="153"/>
      <c r="BF699" s="153"/>
      <c r="BG699" s="153"/>
      <c r="BH699" s="153"/>
    </row>
    <row r="700" spans="57:60" ht="12.75" x14ac:dyDescent="0.2">
      <c r="BE700" s="153"/>
      <c r="BF700" s="153"/>
      <c r="BG700" s="153"/>
      <c r="BH700" s="153"/>
    </row>
    <row r="701" spans="57:60" ht="12.75" x14ac:dyDescent="0.2">
      <c r="BE701" s="153"/>
      <c r="BF701" s="153"/>
      <c r="BG701" s="153"/>
      <c r="BH701" s="153"/>
    </row>
    <row r="702" spans="57:60" ht="12.75" x14ac:dyDescent="0.2">
      <c r="BE702" s="153"/>
      <c r="BF702" s="153"/>
      <c r="BG702" s="153"/>
      <c r="BH702" s="153"/>
    </row>
    <row r="703" spans="57:60" ht="12.75" x14ac:dyDescent="0.2">
      <c r="BE703" s="153"/>
      <c r="BF703" s="153"/>
      <c r="BG703" s="153"/>
      <c r="BH703" s="153"/>
    </row>
    <row r="704" spans="57:60" ht="12.75" x14ac:dyDescent="0.2">
      <c r="BE704" s="153"/>
      <c r="BF704" s="153"/>
      <c r="BG704" s="153"/>
      <c r="BH704" s="153"/>
    </row>
    <row r="705" spans="57:60" ht="12.75" x14ac:dyDescent="0.2">
      <c r="BE705" s="153"/>
      <c r="BF705" s="153"/>
      <c r="BG705" s="153"/>
      <c r="BH705" s="153"/>
    </row>
    <row r="706" spans="57:60" ht="12.75" x14ac:dyDescent="0.2">
      <c r="BE706" s="153"/>
      <c r="BF706" s="153"/>
      <c r="BG706" s="153"/>
      <c r="BH706" s="153"/>
    </row>
    <row r="707" spans="57:60" ht="12.75" x14ac:dyDescent="0.2">
      <c r="BE707" s="153"/>
      <c r="BF707" s="153"/>
      <c r="BG707" s="153"/>
      <c r="BH707" s="153"/>
    </row>
    <row r="708" spans="57:60" ht="12.75" x14ac:dyDescent="0.2">
      <c r="BE708" s="153"/>
      <c r="BF708" s="153"/>
      <c r="BG708" s="153"/>
      <c r="BH708" s="153"/>
    </row>
    <row r="709" spans="57:60" ht="12.75" x14ac:dyDescent="0.2">
      <c r="BE709" s="153"/>
      <c r="BF709" s="153"/>
      <c r="BG709" s="153"/>
      <c r="BH709" s="153"/>
    </row>
    <row r="710" spans="57:60" ht="12.75" x14ac:dyDescent="0.2">
      <c r="BE710" s="153"/>
      <c r="BF710" s="153"/>
      <c r="BG710" s="153"/>
      <c r="BH710" s="153"/>
    </row>
    <row r="711" spans="57:60" ht="12.75" x14ac:dyDescent="0.2">
      <c r="BE711" s="153"/>
      <c r="BF711" s="153"/>
      <c r="BG711" s="153"/>
      <c r="BH711" s="153"/>
    </row>
    <row r="712" spans="57:60" ht="12.75" x14ac:dyDescent="0.2">
      <c r="BE712" s="153"/>
      <c r="BF712" s="153"/>
      <c r="BG712" s="153"/>
      <c r="BH712" s="153"/>
    </row>
    <row r="713" spans="57:60" ht="12.75" x14ac:dyDescent="0.2">
      <c r="BE713" s="153"/>
      <c r="BF713" s="153"/>
      <c r="BG713" s="153"/>
      <c r="BH713" s="153"/>
    </row>
    <row r="714" spans="57:60" ht="12.75" x14ac:dyDescent="0.2">
      <c r="BE714" s="153"/>
      <c r="BF714" s="153"/>
      <c r="BG714" s="153"/>
      <c r="BH714" s="153"/>
    </row>
    <row r="715" spans="57:60" ht="12.75" x14ac:dyDescent="0.2">
      <c r="BE715" s="153"/>
      <c r="BF715" s="153"/>
      <c r="BG715" s="153"/>
      <c r="BH715" s="153"/>
    </row>
    <row r="716" spans="57:60" ht="12.75" x14ac:dyDescent="0.2">
      <c r="BE716" s="153"/>
      <c r="BF716" s="153"/>
      <c r="BG716" s="153"/>
      <c r="BH716" s="153"/>
    </row>
    <row r="717" spans="57:60" ht="12.75" x14ac:dyDescent="0.2">
      <c r="BE717" s="153"/>
      <c r="BF717" s="153"/>
      <c r="BG717" s="153"/>
      <c r="BH717" s="153"/>
    </row>
    <row r="718" spans="57:60" ht="12.75" x14ac:dyDescent="0.2">
      <c r="BE718" s="153"/>
      <c r="BF718" s="153"/>
      <c r="BG718" s="153"/>
      <c r="BH718" s="153"/>
    </row>
    <row r="719" spans="57:60" ht="12.75" x14ac:dyDescent="0.2">
      <c r="BE719" s="153"/>
      <c r="BF719" s="153"/>
      <c r="BG719" s="153"/>
      <c r="BH719" s="153"/>
    </row>
    <row r="720" spans="57:60" ht="12.75" x14ac:dyDescent="0.2">
      <c r="BE720" s="153"/>
      <c r="BF720" s="153"/>
      <c r="BG720" s="153"/>
      <c r="BH720" s="153"/>
    </row>
    <row r="721" spans="57:60" ht="12.75" x14ac:dyDescent="0.2">
      <c r="BE721" s="153"/>
      <c r="BF721" s="153"/>
      <c r="BG721" s="153"/>
      <c r="BH721" s="153"/>
    </row>
    <row r="722" spans="57:60" ht="12.75" x14ac:dyDescent="0.2">
      <c r="BE722" s="153"/>
      <c r="BF722" s="153"/>
      <c r="BG722" s="153"/>
      <c r="BH722" s="153"/>
    </row>
    <row r="723" spans="57:60" ht="12.75" x14ac:dyDescent="0.2">
      <c r="BE723" s="153"/>
      <c r="BF723" s="153"/>
      <c r="BG723" s="153"/>
      <c r="BH723" s="153"/>
    </row>
    <row r="724" spans="57:60" ht="12.75" x14ac:dyDescent="0.2">
      <c r="BE724" s="153"/>
      <c r="BF724" s="153"/>
      <c r="BG724" s="153"/>
      <c r="BH724" s="153"/>
    </row>
    <row r="725" spans="57:60" ht="12.75" x14ac:dyDescent="0.2">
      <c r="BE725" s="153"/>
      <c r="BF725" s="153"/>
      <c r="BG725" s="153"/>
      <c r="BH725" s="153"/>
    </row>
    <row r="726" spans="57:60" ht="12.75" x14ac:dyDescent="0.2">
      <c r="BE726" s="153"/>
      <c r="BF726" s="153"/>
      <c r="BG726" s="153"/>
      <c r="BH726" s="153"/>
    </row>
    <row r="727" spans="57:60" ht="12.75" x14ac:dyDescent="0.2">
      <c r="BE727" s="153"/>
      <c r="BF727" s="153"/>
      <c r="BG727" s="153"/>
      <c r="BH727" s="153"/>
    </row>
    <row r="728" spans="57:60" ht="12.75" x14ac:dyDescent="0.2">
      <c r="BE728" s="153"/>
      <c r="BF728" s="153"/>
      <c r="BG728" s="153"/>
      <c r="BH728" s="153"/>
    </row>
    <row r="729" spans="57:60" ht="12.75" x14ac:dyDescent="0.2">
      <c r="BE729" s="153"/>
      <c r="BF729" s="153"/>
      <c r="BG729" s="153"/>
      <c r="BH729" s="153"/>
    </row>
    <row r="730" spans="57:60" ht="12.75" x14ac:dyDescent="0.2">
      <c r="BE730" s="153"/>
      <c r="BF730" s="153"/>
      <c r="BG730" s="153"/>
      <c r="BH730" s="153"/>
    </row>
    <row r="731" spans="57:60" ht="12.75" x14ac:dyDescent="0.2">
      <c r="BE731" s="153"/>
      <c r="BF731" s="153"/>
      <c r="BG731" s="153"/>
      <c r="BH731" s="153"/>
    </row>
    <row r="732" spans="57:60" ht="12.75" x14ac:dyDescent="0.2">
      <c r="BE732" s="153"/>
      <c r="BF732" s="153"/>
      <c r="BG732" s="153"/>
      <c r="BH732" s="153"/>
    </row>
    <row r="733" spans="57:60" ht="12.75" x14ac:dyDescent="0.2">
      <c r="BE733" s="153"/>
      <c r="BF733" s="153"/>
      <c r="BG733" s="153"/>
      <c r="BH733" s="153"/>
    </row>
    <row r="734" spans="57:60" ht="12.75" x14ac:dyDescent="0.2">
      <c r="BE734" s="153"/>
      <c r="BF734" s="153"/>
      <c r="BG734" s="153"/>
      <c r="BH734" s="153"/>
    </row>
    <row r="735" spans="57:60" ht="12.75" x14ac:dyDescent="0.2">
      <c r="BE735" s="153"/>
      <c r="BF735" s="153"/>
      <c r="BG735" s="153"/>
      <c r="BH735" s="153"/>
    </row>
    <row r="736" spans="57:60" ht="12.75" x14ac:dyDescent="0.2">
      <c r="BE736" s="153"/>
      <c r="BF736" s="153"/>
      <c r="BG736" s="153"/>
      <c r="BH736" s="153"/>
    </row>
    <row r="737" spans="57:60" ht="12.75" x14ac:dyDescent="0.2">
      <c r="BE737" s="153"/>
      <c r="BF737" s="153"/>
      <c r="BG737" s="153"/>
      <c r="BH737" s="153"/>
    </row>
    <row r="738" spans="57:60" ht="12.75" x14ac:dyDescent="0.2">
      <c r="BE738" s="153"/>
      <c r="BF738" s="153"/>
      <c r="BG738" s="153"/>
      <c r="BH738" s="153"/>
    </row>
    <row r="739" spans="57:60" ht="12.75" x14ac:dyDescent="0.2">
      <c r="BE739" s="153"/>
      <c r="BF739" s="153"/>
      <c r="BG739" s="153"/>
      <c r="BH739" s="153"/>
    </row>
    <row r="740" spans="57:60" ht="12.75" x14ac:dyDescent="0.2">
      <c r="BE740" s="153"/>
      <c r="BF740" s="153"/>
      <c r="BG740" s="153"/>
      <c r="BH740" s="153"/>
    </row>
    <row r="741" spans="57:60" ht="12.75" x14ac:dyDescent="0.2">
      <c r="BE741" s="153"/>
      <c r="BF741" s="153"/>
      <c r="BG741" s="153"/>
      <c r="BH741" s="153"/>
    </row>
    <row r="742" spans="57:60" ht="12.75" x14ac:dyDescent="0.2">
      <c r="BE742" s="153"/>
      <c r="BF742" s="153"/>
      <c r="BG742" s="153"/>
      <c r="BH742" s="153"/>
    </row>
    <row r="743" spans="57:60" ht="12.75" x14ac:dyDescent="0.2">
      <c r="BE743" s="153"/>
      <c r="BF743" s="153"/>
      <c r="BG743" s="153"/>
      <c r="BH743" s="153"/>
    </row>
    <row r="744" spans="57:60" ht="12.75" x14ac:dyDescent="0.2">
      <c r="BE744" s="153"/>
      <c r="BF744" s="153"/>
      <c r="BG744" s="153"/>
      <c r="BH744" s="153"/>
    </row>
    <row r="745" spans="57:60" ht="12.75" x14ac:dyDescent="0.2">
      <c r="BE745" s="153"/>
      <c r="BF745" s="153"/>
      <c r="BG745" s="153"/>
      <c r="BH745" s="153"/>
    </row>
    <row r="746" spans="57:60" ht="12.75" x14ac:dyDescent="0.2">
      <c r="BE746" s="153"/>
      <c r="BF746" s="153"/>
      <c r="BG746" s="153"/>
      <c r="BH746" s="153"/>
    </row>
    <row r="747" spans="57:60" ht="12.75" x14ac:dyDescent="0.2">
      <c r="BE747" s="153"/>
      <c r="BF747" s="153"/>
      <c r="BG747" s="153"/>
      <c r="BH747" s="153"/>
    </row>
    <row r="748" spans="57:60" ht="12.75" x14ac:dyDescent="0.2">
      <c r="BE748" s="153"/>
      <c r="BF748" s="153"/>
      <c r="BG748" s="153"/>
      <c r="BH748" s="153"/>
    </row>
    <row r="749" spans="57:60" ht="12.75" x14ac:dyDescent="0.2">
      <c r="BE749" s="153"/>
      <c r="BF749" s="153"/>
      <c r="BG749" s="153"/>
      <c r="BH749" s="153"/>
    </row>
    <row r="750" spans="57:60" ht="12.75" x14ac:dyDescent="0.2">
      <c r="BE750" s="153"/>
      <c r="BF750" s="153"/>
      <c r="BG750" s="153"/>
      <c r="BH750" s="153"/>
    </row>
    <row r="751" spans="57:60" ht="12.75" x14ac:dyDescent="0.2">
      <c r="BE751" s="153"/>
      <c r="BF751" s="153"/>
      <c r="BG751" s="153"/>
      <c r="BH751" s="153"/>
    </row>
    <row r="752" spans="57:60" ht="12.75" x14ac:dyDescent="0.2">
      <c r="BE752" s="153"/>
      <c r="BF752" s="153"/>
      <c r="BG752" s="153"/>
      <c r="BH752" s="153"/>
    </row>
    <row r="753" spans="57:60" ht="12.75" x14ac:dyDescent="0.2">
      <c r="BE753" s="153"/>
      <c r="BF753" s="153"/>
      <c r="BG753" s="153"/>
      <c r="BH753" s="153"/>
    </row>
    <row r="754" spans="57:60" ht="12.75" x14ac:dyDescent="0.2">
      <c r="BE754" s="153"/>
      <c r="BF754" s="153"/>
      <c r="BG754" s="153"/>
      <c r="BH754" s="153"/>
    </row>
    <row r="755" spans="57:60" ht="12.75" x14ac:dyDescent="0.2">
      <c r="BE755" s="153"/>
      <c r="BF755" s="153"/>
      <c r="BG755" s="153"/>
      <c r="BH755" s="153"/>
    </row>
    <row r="756" spans="57:60" ht="12.75" x14ac:dyDescent="0.2">
      <c r="BE756" s="153"/>
      <c r="BF756" s="153"/>
      <c r="BG756" s="153"/>
      <c r="BH756" s="153"/>
    </row>
    <row r="757" spans="57:60" ht="12.75" x14ac:dyDescent="0.2">
      <c r="BE757" s="153"/>
      <c r="BF757" s="153"/>
      <c r="BG757" s="153"/>
      <c r="BH757" s="153"/>
    </row>
    <row r="758" spans="57:60" ht="12.75" x14ac:dyDescent="0.2">
      <c r="BE758" s="153"/>
      <c r="BF758" s="153"/>
      <c r="BG758" s="153"/>
      <c r="BH758" s="153"/>
    </row>
    <row r="759" spans="57:60" ht="12.75" x14ac:dyDescent="0.2">
      <c r="BE759" s="153"/>
      <c r="BF759" s="153"/>
      <c r="BG759" s="153"/>
      <c r="BH759" s="153"/>
    </row>
    <row r="760" spans="57:60" ht="12.75" x14ac:dyDescent="0.2">
      <c r="BE760" s="153"/>
      <c r="BF760" s="153"/>
      <c r="BG760" s="153"/>
      <c r="BH760" s="153"/>
    </row>
    <row r="761" spans="57:60" ht="12.75" x14ac:dyDescent="0.2">
      <c r="BE761" s="153"/>
      <c r="BF761" s="153"/>
      <c r="BG761" s="153"/>
      <c r="BH761" s="153"/>
    </row>
    <row r="762" spans="57:60" ht="12.75" x14ac:dyDescent="0.2">
      <c r="BE762" s="153"/>
      <c r="BF762" s="153"/>
      <c r="BG762" s="153"/>
      <c r="BH762" s="153"/>
    </row>
    <row r="763" spans="57:60" ht="12.75" x14ac:dyDescent="0.2">
      <c r="BE763" s="153"/>
      <c r="BF763" s="153"/>
      <c r="BG763" s="153"/>
      <c r="BH763" s="153"/>
    </row>
    <row r="764" spans="57:60" ht="12.75" x14ac:dyDescent="0.2">
      <c r="BE764" s="153"/>
      <c r="BF764" s="153"/>
      <c r="BG764" s="153"/>
      <c r="BH764" s="153"/>
    </row>
    <row r="765" spans="57:60" ht="12.75" x14ac:dyDescent="0.2">
      <c r="BE765" s="153"/>
      <c r="BF765" s="153"/>
      <c r="BG765" s="153"/>
      <c r="BH765" s="153"/>
    </row>
    <row r="766" spans="57:60" ht="12.75" x14ac:dyDescent="0.2">
      <c r="BE766" s="153"/>
      <c r="BF766" s="153"/>
      <c r="BG766" s="153"/>
      <c r="BH766" s="153"/>
    </row>
    <row r="767" spans="57:60" ht="12.75" x14ac:dyDescent="0.2">
      <c r="BE767" s="153"/>
      <c r="BF767" s="153"/>
      <c r="BG767" s="153"/>
      <c r="BH767" s="153"/>
    </row>
    <row r="768" spans="57:60" ht="12.75" x14ac:dyDescent="0.2">
      <c r="BE768" s="153"/>
      <c r="BF768" s="153"/>
      <c r="BG768" s="153"/>
      <c r="BH768" s="153"/>
    </row>
    <row r="769" spans="57:60" ht="12.75" x14ac:dyDescent="0.2">
      <c r="BE769" s="153"/>
      <c r="BF769" s="153"/>
      <c r="BG769" s="153"/>
      <c r="BH769" s="153"/>
    </row>
    <row r="770" spans="57:60" ht="12.75" x14ac:dyDescent="0.2">
      <c r="BE770" s="153"/>
      <c r="BF770" s="153"/>
      <c r="BG770" s="153"/>
      <c r="BH770" s="153"/>
    </row>
    <row r="771" spans="57:60" ht="12.75" x14ac:dyDescent="0.2">
      <c r="BE771" s="153"/>
      <c r="BF771" s="153"/>
      <c r="BG771" s="153"/>
      <c r="BH771" s="153"/>
    </row>
    <row r="772" spans="57:60" ht="12.75" x14ac:dyDescent="0.2">
      <c r="BE772" s="153"/>
      <c r="BF772" s="153"/>
      <c r="BG772" s="153"/>
      <c r="BH772" s="153"/>
    </row>
    <row r="773" spans="57:60" ht="12.75" x14ac:dyDescent="0.2">
      <c r="BE773" s="153"/>
      <c r="BF773" s="153"/>
      <c r="BG773" s="153"/>
      <c r="BH773" s="153"/>
    </row>
    <row r="774" spans="57:60" ht="12.75" x14ac:dyDescent="0.2">
      <c r="BE774" s="153"/>
      <c r="BF774" s="153"/>
      <c r="BG774" s="153"/>
      <c r="BH774" s="153"/>
    </row>
    <row r="775" spans="57:60" ht="12.75" x14ac:dyDescent="0.2">
      <c r="BE775" s="153"/>
      <c r="BF775" s="153"/>
      <c r="BG775" s="153"/>
      <c r="BH775" s="153"/>
    </row>
    <row r="776" spans="57:60" ht="12.75" x14ac:dyDescent="0.2">
      <c r="BE776" s="153"/>
      <c r="BF776" s="153"/>
      <c r="BG776" s="153"/>
      <c r="BH776" s="153"/>
    </row>
    <row r="777" spans="57:60" ht="12.75" x14ac:dyDescent="0.2">
      <c r="BE777" s="153"/>
      <c r="BF777" s="153"/>
      <c r="BG777" s="153"/>
      <c r="BH777" s="153"/>
    </row>
    <row r="778" spans="57:60" ht="12.75" x14ac:dyDescent="0.2">
      <c r="BE778" s="153"/>
      <c r="BF778" s="153"/>
      <c r="BG778" s="153"/>
      <c r="BH778" s="153"/>
    </row>
    <row r="779" spans="57:60" ht="12.75" x14ac:dyDescent="0.2">
      <c r="BE779" s="153"/>
      <c r="BF779" s="153"/>
      <c r="BG779" s="153"/>
      <c r="BH779" s="153"/>
    </row>
    <row r="780" spans="57:60" ht="12.75" x14ac:dyDescent="0.2">
      <c r="BE780" s="153"/>
      <c r="BF780" s="153"/>
      <c r="BG780" s="153"/>
      <c r="BH780" s="153"/>
    </row>
    <row r="781" spans="57:60" ht="12.75" x14ac:dyDescent="0.2">
      <c r="BE781" s="153"/>
      <c r="BF781" s="153"/>
      <c r="BG781" s="153"/>
      <c r="BH781" s="153"/>
    </row>
    <row r="782" spans="57:60" ht="12.75" x14ac:dyDescent="0.2">
      <c r="BE782" s="153"/>
      <c r="BF782" s="153"/>
      <c r="BG782" s="153"/>
      <c r="BH782" s="153"/>
    </row>
    <row r="783" spans="57:60" ht="12.75" x14ac:dyDescent="0.2">
      <c r="BE783" s="153"/>
      <c r="BF783" s="153"/>
      <c r="BG783" s="153"/>
      <c r="BH783" s="153"/>
    </row>
    <row r="784" spans="57:60" ht="12.75" x14ac:dyDescent="0.2">
      <c r="BE784" s="153"/>
      <c r="BF784" s="153"/>
      <c r="BG784" s="153"/>
      <c r="BH784" s="153"/>
    </row>
    <row r="785" spans="57:60" ht="12.75" x14ac:dyDescent="0.2">
      <c r="BE785" s="153"/>
      <c r="BF785" s="153"/>
      <c r="BG785" s="153"/>
      <c r="BH785" s="153"/>
    </row>
    <row r="786" spans="57:60" ht="12.75" x14ac:dyDescent="0.2">
      <c r="BE786" s="153"/>
      <c r="BF786" s="153"/>
      <c r="BG786" s="153"/>
      <c r="BH786" s="153"/>
    </row>
    <row r="787" spans="57:60" ht="12.75" x14ac:dyDescent="0.2">
      <c r="BE787" s="153"/>
      <c r="BF787" s="153"/>
      <c r="BG787" s="153"/>
      <c r="BH787" s="153"/>
    </row>
    <row r="788" spans="57:60" ht="12.75" x14ac:dyDescent="0.2">
      <c r="BE788" s="153"/>
      <c r="BF788" s="153"/>
      <c r="BG788" s="153"/>
      <c r="BH788" s="153"/>
    </row>
    <row r="789" spans="57:60" ht="12.75" x14ac:dyDescent="0.2">
      <c r="BE789" s="153"/>
      <c r="BF789" s="153"/>
      <c r="BG789" s="153"/>
      <c r="BH789" s="153"/>
    </row>
    <row r="790" spans="57:60" ht="12.75" x14ac:dyDescent="0.2">
      <c r="BE790" s="153"/>
      <c r="BF790" s="153"/>
      <c r="BG790" s="153"/>
      <c r="BH790" s="153"/>
    </row>
    <row r="791" spans="57:60" ht="12.75" x14ac:dyDescent="0.2">
      <c r="BE791" s="153"/>
      <c r="BF791" s="153"/>
      <c r="BG791" s="153"/>
      <c r="BH791" s="153"/>
    </row>
    <row r="792" spans="57:60" ht="12.75" x14ac:dyDescent="0.2">
      <c r="BE792" s="153"/>
      <c r="BF792" s="153"/>
      <c r="BG792" s="153"/>
      <c r="BH792" s="153"/>
    </row>
    <row r="793" spans="57:60" ht="12.75" x14ac:dyDescent="0.2">
      <c r="BE793" s="153"/>
      <c r="BF793" s="153"/>
      <c r="BG793" s="153"/>
      <c r="BH793" s="153"/>
    </row>
    <row r="794" spans="57:60" ht="12.75" x14ac:dyDescent="0.2">
      <c r="BE794" s="153"/>
      <c r="BF794" s="153"/>
      <c r="BG794" s="153"/>
      <c r="BH794" s="153"/>
    </row>
    <row r="795" spans="57:60" ht="12.75" x14ac:dyDescent="0.2">
      <c r="BE795" s="153"/>
      <c r="BF795" s="153"/>
      <c r="BG795" s="153"/>
      <c r="BH795" s="153"/>
    </row>
    <row r="796" spans="57:60" ht="12.75" x14ac:dyDescent="0.2">
      <c r="BE796" s="153"/>
      <c r="BF796" s="153"/>
      <c r="BG796" s="153"/>
      <c r="BH796" s="153"/>
    </row>
    <row r="797" spans="57:60" ht="12.75" x14ac:dyDescent="0.2">
      <c r="BE797" s="153"/>
      <c r="BF797" s="153"/>
      <c r="BG797" s="153"/>
      <c r="BH797" s="153"/>
    </row>
    <row r="798" spans="57:60" ht="12.75" x14ac:dyDescent="0.2">
      <c r="BE798" s="153"/>
      <c r="BF798" s="153"/>
      <c r="BG798" s="153"/>
      <c r="BH798" s="153"/>
    </row>
    <row r="799" spans="57:60" ht="12.75" x14ac:dyDescent="0.2">
      <c r="BE799" s="153"/>
      <c r="BF799" s="153"/>
      <c r="BG799" s="153"/>
      <c r="BH799" s="153"/>
    </row>
    <row r="800" spans="57:60" ht="12.75" x14ac:dyDescent="0.2">
      <c r="BE800" s="153"/>
      <c r="BF800" s="153"/>
      <c r="BG800" s="153"/>
      <c r="BH800" s="153"/>
    </row>
    <row r="801" spans="57:60" ht="12.75" x14ac:dyDescent="0.2">
      <c r="BE801" s="153"/>
      <c r="BF801" s="153"/>
      <c r="BG801" s="153"/>
      <c r="BH801" s="153"/>
    </row>
    <row r="802" spans="57:60" ht="12.75" x14ac:dyDescent="0.2">
      <c r="BE802" s="153"/>
      <c r="BF802" s="153"/>
      <c r="BG802" s="153"/>
      <c r="BH802" s="153"/>
    </row>
    <row r="803" spans="57:60" ht="12.75" x14ac:dyDescent="0.2">
      <c r="BE803" s="153"/>
      <c r="BF803" s="153"/>
      <c r="BG803" s="153"/>
      <c r="BH803" s="153"/>
    </row>
    <row r="804" spans="57:60" ht="12.75" x14ac:dyDescent="0.2">
      <c r="BE804" s="153"/>
      <c r="BF804" s="153"/>
      <c r="BG804" s="153"/>
      <c r="BH804" s="153"/>
    </row>
    <row r="805" spans="57:60" ht="12.75" x14ac:dyDescent="0.2">
      <c r="BE805" s="153"/>
      <c r="BF805" s="153"/>
      <c r="BG805" s="153"/>
      <c r="BH805" s="153"/>
    </row>
    <row r="806" spans="57:60" ht="12.75" x14ac:dyDescent="0.2">
      <c r="BE806" s="153"/>
      <c r="BF806" s="153"/>
      <c r="BG806" s="153"/>
      <c r="BH806" s="153"/>
    </row>
    <row r="807" spans="57:60" ht="12.75" x14ac:dyDescent="0.2">
      <c r="BE807" s="153"/>
      <c r="BF807" s="153"/>
      <c r="BG807" s="153"/>
      <c r="BH807" s="153"/>
    </row>
    <row r="808" spans="57:60" ht="12.75" x14ac:dyDescent="0.2">
      <c r="BE808" s="153"/>
      <c r="BF808" s="153"/>
      <c r="BG808" s="153"/>
      <c r="BH808" s="153"/>
    </row>
    <row r="809" spans="57:60" ht="12.75" x14ac:dyDescent="0.2">
      <c r="BE809" s="153"/>
      <c r="BF809" s="153"/>
      <c r="BG809" s="153"/>
      <c r="BH809" s="153"/>
    </row>
    <row r="810" spans="57:60" ht="12.75" x14ac:dyDescent="0.2">
      <c r="BE810" s="153"/>
      <c r="BF810" s="153"/>
      <c r="BG810" s="153"/>
      <c r="BH810" s="153"/>
    </row>
    <row r="811" spans="57:60" ht="12.75" x14ac:dyDescent="0.2">
      <c r="BE811" s="153"/>
      <c r="BF811" s="153"/>
      <c r="BG811" s="153"/>
      <c r="BH811" s="153"/>
    </row>
    <row r="812" spans="57:60" ht="12.75" x14ac:dyDescent="0.2">
      <c r="BE812" s="153"/>
      <c r="BF812" s="153"/>
      <c r="BG812" s="153"/>
      <c r="BH812" s="153"/>
    </row>
    <row r="813" spans="57:60" ht="12.75" x14ac:dyDescent="0.2">
      <c r="BE813" s="153"/>
      <c r="BF813" s="153"/>
      <c r="BG813" s="153"/>
      <c r="BH813" s="153"/>
    </row>
    <row r="814" spans="57:60" ht="12.75" x14ac:dyDescent="0.2">
      <c r="BE814" s="153"/>
      <c r="BF814" s="153"/>
      <c r="BG814" s="153"/>
      <c r="BH814" s="153"/>
    </row>
    <row r="815" spans="57:60" ht="12.75" x14ac:dyDescent="0.2">
      <c r="BE815" s="153"/>
      <c r="BF815" s="153"/>
      <c r="BG815" s="153"/>
      <c r="BH815" s="153"/>
    </row>
    <row r="816" spans="57:60" ht="12.75" x14ac:dyDescent="0.2">
      <c r="BE816" s="153"/>
      <c r="BF816" s="153"/>
      <c r="BG816" s="153"/>
      <c r="BH816" s="153"/>
    </row>
    <row r="817" spans="57:60" ht="12.75" x14ac:dyDescent="0.2">
      <c r="BE817" s="153"/>
      <c r="BF817" s="153"/>
      <c r="BG817" s="153"/>
      <c r="BH817" s="153"/>
    </row>
    <row r="818" spans="57:60" ht="12.75" x14ac:dyDescent="0.2">
      <c r="BE818" s="153"/>
      <c r="BF818" s="153"/>
      <c r="BG818" s="153"/>
      <c r="BH818" s="153"/>
    </row>
    <row r="819" spans="57:60" ht="12.75" x14ac:dyDescent="0.2">
      <c r="BE819" s="153"/>
      <c r="BF819" s="153"/>
      <c r="BG819" s="153"/>
      <c r="BH819" s="153"/>
    </row>
    <row r="820" spans="57:60" ht="12.75" x14ac:dyDescent="0.2">
      <c r="BE820" s="153"/>
      <c r="BF820" s="153"/>
      <c r="BG820" s="153"/>
      <c r="BH820" s="153"/>
    </row>
    <row r="821" spans="57:60" ht="12.75" x14ac:dyDescent="0.2">
      <c r="BE821" s="153"/>
      <c r="BF821" s="153"/>
      <c r="BG821" s="153"/>
      <c r="BH821" s="153"/>
    </row>
    <row r="822" spans="57:60" ht="12.75" x14ac:dyDescent="0.2">
      <c r="BE822" s="153"/>
      <c r="BF822" s="153"/>
      <c r="BG822" s="153"/>
      <c r="BH822" s="153"/>
    </row>
    <row r="823" spans="57:60" ht="12.75" x14ac:dyDescent="0.2">
      <c r="BE823" s="153"/>
      <c r="BF823" s="153"/>
      <c r="BG823" s="153"/>
      <c r="BH823" s="153"/>
    </row>
    <row r="824" spans="57:60" ht="12.75" x14ac:dyDescent="0.2">
      <c r="BE824" s="153"/>
      <c r="BF824" s="153"/>
      <c r="BG824" s="153"/>
      <c r="BH824" s="153"/>
    </row>
    <row r="825" spans="57:60" ht="12.75" x14ac:dyDescent="0.2">
      <c r="BE825" s="153"/>
      <c r="BF825" s="153"/>
      <c r="BG825" s="153"/>
      <c r="BH825" s="153"/>
    </row>
    <row r="826" spans="57:60" ht="12.75" x14ac:dyDescent="0.2">
      <c r="BE826" s="153"/>
      <c r="BF826" s="153"/>
      <c r="BG826" s="153"/>
      <c r="BH826" s="153"/>
    </row>
    <row r="827" spans="57:60" ht="12.75" x14ac:dyDescent="0.2">
      <c r="BE827" s="153"/>
      <c r="BF827" s="153"/>
      <c r="BG827" s="153"/>
      <c r="BH827" s="153"/>
    </row>
    <row r="828" spans="57:60" ht="12.75" x14ac:dyDescent="0.2">
      <c r="BE828" s="153"/>
      <c r="BF828" s="153"/>
      <c r="BG828" s="153"/>
      <c r="BH828" s="153"/>
    </row>
    <row r="829" spans="57:60" ht="12.75" x14ac:dyDescent="0.2">
      <c r="BE829" s="153"/>
      <c r="BF829" s="153"/>
      <c r="BG829" s="153"/>
      <c r="BH829" s="153"/>
    </row>
    <row r="830" spans="57:60" ht="12.75" x14ac:dyDescent="0.2">
      <c r="BE830" s="153"/>
      <c r="BF830" s="153"/>
      <c r="BG830" s="153"/>
      <c r="BH830" s="153"/>
    </row>
    <row r="831" spans="57:60" ht="12.75" x14ac:dyDescent="0.2">
      <c r="BE831" s="153"/>
      <c r="BF831" s="153"/>
      <c r="BG831" s="153"/>
      <c r="BH831" s="153"/>
    </row>
    <row r="832" spans="57:60" ht="12.75" x14ac:dyDescent="0.2">
      <c r="BE832" s="153"/>
      <c r="BF832" s="153"/>
      <c r="BG832" s="153"/>
      <c r="BH832" s="153"/>
    </row>
    <row r="833" spans="57:60" ht="12.75" x14ac:dyDescent="0.2">
      <c r="BE833" s="153"/>
      <c r="BF833" s="153"/>
      <c r="BG833" s="153"/>
      <c r="BH833" s="153"/>
    </row>
    <row r="834" spans="57:60" ht="12.75" x14ac:dyDescent="0.2">
      <c r="BE834" s="153"/>
      <c r="BF834" s="153"/>
      <c r="BG834" s="153"/>
      <c r="BH834" s="153"/>
    </row>
    <row r="835" spans="57:60" ht="12.75" x14ac:dyDescent="0.2">
      <c r="BE835" s="153"/>
      <c r="BF835" s="153"/>
      <c r="BG835" s="153"/>
      <c r="BH835" s="153"/>
    </row>
    <row r="836" spans="57:60" ht="12.75" x14ac:dyDescent="0.2">
      <c r="BE836" s="153"/>
      <c r="BF836" s="153"/>
      <c r="BG836" s="153"/>
      <c r="BH836" s="153"/>
    </row>
    <row r="837" spans="57:60" ht="12.75" x14ac:dyDescent="0.2">
      <c r="BE837" s="153"/>
      <c r="BF837" s="153"/>
      <c r="BG837" s="153"/>
      <c r="BH837" s="153"/>
    </row>
    <row r="838" spans="57:60" ht="12.75" x14ac:dyDescent="0.2">
      <c r="BE838" s="153"/>
      <c r="BF838" s="153"/>
      <c r="BG838" s="153"/>
      <c r="BH838" s="153"/>
    </row>
    <row r="839" spans="57:60" ht="12.75" x14ac:dyDescent="0.2">
      <c r="BE839" s="153"/>
      <c r="BF839" s="153"/>
      <c r="BG839" s="153"/>
      <c r="BH839" s="153"/>
    </row>
    <row r="840" spans="57:60" ht="12.75" x14ac:dyDescent="0.2">
      <c r="BE840" s="153"/>
      <c r="BF840" s="153"/>
      <c r="BG840" s="153"/>
      <c r="BH840" s="153"/>
    </row>
    <row r="841" spans="57:60" ht="12.75" x14ac:dyDescent="0.2">
      <c r="BE841" s="153"/>
      <c r="BF841" s="153"/>
      <c r="BG841" s="153"/>
      <c r="BH841" s="153"/>
    </row>
    <row r="842" spans="57:60" ht="12.75" x14ac:dyDescent="0.2">
      <c r="BE842" s="153"/>
      <c r="BF842" s="153"/>
      <c r="BG842" s="153"/>
      <c r="BH842" s="153"/>
    </row>
    <row r="843" spans="57:60" ht="12.75" x14ac:dyDescent="0.2">
      <c r="BE843" s="153"/>
      <c r="BF843" s="153"/>
      <c r="BG843" s="153"/>
      <c r="BH843" s="153"/>
    </row>
    <row r="844" spans="57:60" ht="12.75" x14ac:dyDescent="0.2">
      <c r="BE844" s="153"/>
      <c r="BF844" s="153"/>
      <c r="BG844" s="153"/>
      <c r="BH844" s="153"/>
    </row>
    <row r="845" spans="57:60" ht="12.75" x14ac:dyDescent="0.2">
      <c r="BE845" s="153"/>
      <c r="BF845" s="153"/>
      <c r="BG845" s="153"/>
      <c r="BH845" s="153"/>
    </row>
    <row r="846" spans="57:60" ht="12.75" x14ac:dyDescent="0.2">
      <c r="BE846" s="153"/>
      <c r="BF846" s="153"/>
      <c r="BG846" s="153"/>
      <c r="BH846" s="153"/>
    </row>
    <row r="847" spans="57:60" ht="12.75" x14ac:dyDescent="0.2">
      <c r="BE847" s="153"/>
      <c r="BF847" s="153"/>
      <c r="BG847" s="153"/>
      <c r="BH847" s="153"/>
    </row>
    <row r="848" spans="57:60" ht="12.75" x14ac:dyDescent="0.2">
      <c r="BE848" s="153"/>
      <c r="BF848" s="153"/>
      <c r="BG848" s="153"/>
      <c r="BH848" s="153"/>
    </row>
    <row r="849" spans="57:60" ht="12.75" x14ac:dyDescent="0.2">
      <c r="BE849" s="153"/>
      <c r="BF849" s="153"/>
      <c r="BG849" s="153"/>
      <c r="BH849" s="153"/>
    </row>
    <row r="850" spans="57:60" ht="12.75" x14ac:dyDescent="0.2">
      <c r="BE850" s="153"/>
      <c r="BF850" s="153"/>
      <c r="BG850" s="153"/>
      <c r="BH850" s="153"/>
    </row>
    <row r="851" spans="57:60" ht="12.75" x14ac:dyDescent="0.2">
      <c r="BE851" s="153"/>
      <c r="BF851" s="153"/>
      <c r="BG851" s="153"/>
      <c r="BH851" s="153"/>
    </row>
    <row r="852" spans="57:60" ht="12.75" x14ac:dyDescent="0.2">
      <c r="BE852" s="153"/>
      <c r="BF852" s="153"/>
      <c r="BG852" s="153"/>
      <c r="BH852" s="153"/>
    </row>
    <row r="853" spans="57:60" ht="12.75" x14ac:dyDescent="0.2">
      <c r="BE853" s="153"/>
      <c r="BF853" s="153"/>
      <c r="BG853" s="153"/>
      <c r="BH853" s="153"/>
    </row>
    <row r="854" spans="57:60" ht="12.75" x14ac:dyDescent="0.2">
      <c r="BE854" s="153"/>
      <c r="BF854" s="153"/>
      <c r="BG854" s="153"/>
      <c r="BH854" s="153"/>
    </row>
    <row r="855" spans="57:60" ht="12.75" x14ac:dyDescent="0.2">
      <c r="BE855" s="153"/>
      <c r="BF855" s="153"/>
      <c r="BG855" s="153"/>
      <c r="BH855" s="153"/>
    </row>
    <row r="856" spans="57:60" ht="12.75" x14ac:dyDescent="0.2">
      <c r="BE856" s="153"/>
      <c r="BF856" s="153"/>
      <c r="BG856" s="153"/>
      <c r="BH856" s="153"/>
    </row>
    <row r="857" spans="57:60" ht="12.75" x14ac:dyDescent="0.2">
      <c r="BE857" s="153"/>
      <c r="BF857" s="153"/>
      <c r="BG857" s="153"/>
      <c r="BH857" s="153"/>
    </row>
    <row r="858" spans="57:60" ht="12.75" x14ac:dyDescent="0.2">
      <c r="BE858" s="153"/>
      <c r="BF858" s="153"/>
      <c r="BG858" s="153"/>
      <c r="BH858" s="153"/>
    </row>
    <row r="859" spans="57:60" ht="12.75" x14ac:dyDescent="0.2">
      <c r="BE859" s="153"/>
      <c r="BF859" s="153"/>
      <c r="BG859" s="153"/>
      <c r="BH859" s="153"/>
    </row>
    <row r="860" spans="57:60" ht="12.75" x14ac:dyDescent="0.2">
      <c r="BE860" s="153"/>
      <c r="BF860" s="153"/>
      <c r="BG860" s="153"/>
      <c r="BH860" s="153"/>
    </row>
    <row r="861" spans="57:60" ht="12.75" x14ac:dyDescent="0.2">
      <c r="BE861" s="153"/>
      <c r="BF861" s="153"/>
      <c r="BG861" s="153"/>
      <c r="BH861" s="153"/>
    </row>
    <row r="862" spans="57:60" ht="12.75" x14ac:dyDescent="0.2">
      <c r="BE862" s="153"/>
      <c r="BF862" s="153"/>
      <c r="BG862" s="153"/>
      <c r="BH862" s="153"/>
    </row>
    <row r="863" spans="57:60" ht="12.75" x14ac:dyDescent="0.2">
      <c r="BE863" s="153"/>
      <c r="BF863" s="153"/>
      <c r="BG863" s="153"/>
      <c r="BH863" s="153"/>
    </row>
    <row r="864" spans="57:60" ht="12.75" x14ac:dyDescent="0.2">
      <c r="BE864" s="153"/>
      <c r="BF864" s="153"/>
      <c r="BG864" s="153"/>
      <c r="BH864" s="153"/>
    </row>
    <row r="865" spans="57:60" ht="12.75" x14ac:dyDescent="0.2">
      <c r="BE865" s="153"/>
      <c r="BF865" s="153"/>
      <c r="BG865" s="153"/>
      <c r="BH865" s="153"/>
    </row>
    <row r="866" spans="57:60" ht="12.75" x14ac:dyDescent="0.2">
      <c r="BE866" s="153"/>
      <c r="BF866" s="153"/>
      <c r="BG866" s="153"/>
      <c r="BH866" s="153"/>
    </row>
    <row r="867" spans="57:60" ht="12.75" x14ac:dyDescent="0.2">
      <c r="BE867" s="153"/>
      <c r="BF867" s="153"/>
      <c r="BG867" s="153"/>
      <c r="BH867" s="153"/>
    </row>
    <row r="868" spans="57:60" ht="12.75" x14ac:dyDescent="0.2">
      <c r="BE868" s="153"/>
      <c r="BF868" s="153"/>
      <c r="BG868" s="153"/>
      <c r="BH868" s="153"/>
    </row>
    <row r="869" spans="57:60" ht="12.75" x14ac:dyDescent="0.2">
      <c r="BE869" s="153"/>
      <c r="BF869" s="153"/>
      <c r="BG869" s="153"/>
      <c r="BH869" s="153"/>
    </row>
    <row r="870" spans="57:60" ht="12.75" x14ac:dyDescent="0.2">
      <c r="BE870" s="153"/>
      <c r="BF870" s="153"/>
      <c r="BG870" s="153"/>
      <c r="BH870" s="153"/>
    </row>
    <row r="871" spans="57:60" ht="12.75" x14ac:dyDescent="0.2">
      <c r="BE871" s="153"/>
      <c r="BF871" s="153"/>
      <c r="BG871" s="153"/>
      <c r="BH871" s="153"/>
    </row>
    <row r="872" spans="57:60" ht="12.75" x14ac:dyDescent="0.2">
      <c r="BE872" s="153"/>
      <c r="BF872" s="153"/>
      <c r="BG872" s="153"/>
      <c r="BH872" s="153"/>
    </row>
    <row r="873" spans="57:60" ht="12.75" x14ac:dyDescent="0.2">
      <c r="BE873" s="153"/>
      <c r="BF873" s="153"/>
      <c r="BG873" s="153"/>
      <c r="BH873" s="153"/>
    </row>
    <row r="874" spans="57:60" ht="12.75" x14ac:dyDescent="0.2">
      <c r="BE874" s="153"/>
      <c r="BF874" s="153"/>
      <c r="BG874" s="153"/>
      <c r="BH874" s="153"/>
    </row>
    <row r="875" spans="57:60" ht="12.75" x14ac:dyDescent="0.2">
      <c r="BE875" s="153"/>
      <c r="BF875" s="153"/>
      <c r="BG875" s="153"/>
      <c r="BH875" s="153"/>
    </row>
    <row r="876" spans="57:60" ht="12.75" x14ac:dyDescent="0.2">
      <c r="BE876" s="153"/>
      <c r="BF876" s="153"/>
      <c r="BG876" s="153"/>
      <c r="BH876" s="153"/>
    </row>
    <row r="877" spans="57:60" ht="12.75" x14ac:dyDescent="0.2">
      <c r="BE877" s="153"/>
      <c r="BF877" s="153"/>
      <c r="BG877" s="153"/>
      <c r="BH877" s="153"/>
    </row>
    <row r="878" spans="57:60" ht="12.75" x14ac:dyDescent="0.2">
      <c r="BE878" s="153"/>
      <c r="BF878" s="153"/>
      <c r="BG878" s="153"/>
      <c r="BH878" s="153"/>
    </row>
    <row r="879" spans="57:60" ht="12.75" x14ac:dyDescent="0.2">
      <c r="BE879" s="153"/>
      <c r="BF879" s="153"/>
      <c r="BG879" s="153"/>
      <c r="BH879" s="153"/>
    </row>
    <row r="880" spans="57:60" ht="12.75" x14ac:dyDescent="0.2">
      <c r="BE880" s="153"/>
      <c r="BF880" s="153"/>
      <c r="BG880" s="153"/>
      <c r="BH880" s="153"/>
    </row>
    <row r="881" spans="57:60" ht="12.75" x14ac:dyDescent="0.2">
      <c r="BE881" s="153"/>
      <c r="BF881" s="153"/>
      <c r="BG881" s="153"/>
      <c r="BH881" s="153"/>
    </row>
    <row r="882" spans="57:60" ht="12.75" x14ac:dyDescent="0.2">
      <c r="BE882" s="153"/>
      <c r="BF882" s="153"/>
      <c r="BG882" s="153"/>
      <c r="BH882" s="153"/>
    </row>
    <row r="883" spans="57:60" ht="12.75" x14ac:dyDescent="0.2">
      <c r="BE883" s="153"/>
      <c r="BF883" s="153"/>
      <c r="BG883" s="153"/>
      <c r="BH883" s="153"/>
    </row>
    <row r="884" spans="57:60" ht="12.75" x14ac:dyDescent="0.2">
      <c r="BE884" s="153"/>
      <c r="BF884" s="153"/>
      <c r="BG884" s="153"/>
      <c r="BH884" s="153"/>
    </row>
    <row r="885" spans="57:60" ht="12.75" x14ac:dyDescent="0.2">
      <c r="BE885" s="153"/>
      <c r="BF885" s="153"/>
      <c r="BG885" s="153"/>
      <c r="BH885" s="153"/>
    </row>
    <row r="886" spans="57:60" ht="12.75" x14ac:dyDescent="0.2">
      <c r="BE886" s="153"/>
      <c r="BF886" s="153"/>
      <c r="BG886" s="153"/>
      <c r="BH886" s="153"/>
    </row>
    <row r="887" spans="57:60" ht="12.75" x14ac:dyDescent="0.2">
      <c r="BE887" s="153"/>
      <c r="BF887" s="153"/>
      <c r="BG887" s="153"/>
      <c r="BH887" s="153"/>
    </row>
    <row r="888" spans="57:60" ht="12.75" x14ac:dyDescent="0.2">
      <c r="BE888" s="153"/>
      <c r="BF888" s="153"/>
      <c r="BG888" s="153"/>
      <c r="BH888" s="153"/>
    </row>
    <row r="889" spans="57:60" ht="12.75" x14ac:dyDescent="0.2">
      <c r="BE889" s="153"/>
      <c r="BF889" s="153"/>
      <c r="BG889" s="153"/>
      <c r="BH889" s="153"/>
    </row>
    <row r="890" spans="57:60" ht="12.75" x14ac:dyDescent="0.2">
      <c r="BE890" s="153"/>
      <c r="BF890" s="153"/>
      <c r="BG890" s="153"/>
      <c r="BH890" s="153"/>
    </row>
    <row r="891" spans="57:60" ht="12.75" x14ac:dyDescent="0.2">
      <c r="BE891" s="153"/>
      <c r="BF891" s="153"/>
      <c r="BG891" s="153"/>
      <c r="BH891" s="153"/>
    </row>
    <row r="892" spans="57:60" ht="12.75" x14ac:dyDescent="0.2">
      <c r="BE892" s="153"/>
      <c r="BF892" s="153"/>
      <c r="BG892" s="153"/>
      <c r="BH892" s="153"/>
    </row>
    <row r="893" spans="57:60" ht="12.75" x14ac:dyDescent="0.2">
      <c r="BE893" s="153"/>
      <c r="BF893" s="153"/>
      <c r="BG893" s="153"/>
      <c r="BH893" s="153"/>
    </row>
    <row r="894" spans="57:60" ht="12.75" x14ac:dyDescent="0.2">
      <c r="BE894" s="153"/>
      <c r="BF894" s="153"/>
      <c r="BG894" s="153"/>
      <c r="BH894" s="153"/>
    </row>
    <row r="895" spans="57:60" ht="12.75" x14ac:dyDescent="0.2">
      <c r="BE895" s="153"/>
      <c r="BF895" s="153"/>
      <c r="BG895" s="153"/>
      <c r="BH895" s="153"/>
    </row>
    <row r="896" spans="57:60" ht="12.75" x14ac:dyDescent="0.2">
      <c r="BE896" s="153"/>
      <c r="BF896" s="153"/>
      <c r="BG896" s="153"/>
      <c r="BH896" s="153"/>
    </row>
    <row r="897" spans="57:60" ht="12.75" x14ac:dyDescent="0.2">
      <c r="BE897" s="153"/>
      <c r="BF897" s="153"/>
      <c r="BG897" s="153"/>
      <c r="BH897" s="153"/>
    </row>
    <row r="898" spans="57:60" ht="12.75" x14ac:dyDescent="0.2">
      <c r="BE898" s="153"/>
      <c r="BF898" s="153"/>
      <c r="BG898" s="153"/>
      <c r="BH898" s="153"/>
    </row>
    <row r="899" spans="57:60" ht="12.75" x14ac:dyDescent="0.2">
      <c r="BE899" s="153"/>
      <c r="BF899" s="153"/>
      <c r="BG899" s="153"/>
      <c r="BH899" s="153"/>
    </row>
    <row r="900" spans="57:60" ht="12.75" x14ac:dyDescent="0.2">
      <c r="BE900" s="153"/>
      <c r="BF900" s="153"/>
      <c r="BG900" s="153"/>
      <c r="BH900" s="153"/>
    </row>
    <row r="901" spans="57:60" ht="12.75" x14ac:dyDescent="0.2">
      <c r="BE901" s="153"/>
      <c r="BF901" s="153"/>
      <c r="BG901" s="153"/>
      <c r="BH901" s="153"/>
    </row>
    <row r="902" spans="57:60" ht="12.75" x14ac:dyDescent="0.2">
      <c r="BE902" s="153"/>
      <c r="BF902" s="153"/>
      <c r="BG902" s="153"/>
      <c r="BH902" s="153"/>
    </row>
    <row r="903" spans="57:60" ht="12.75" x14ac:dyDescent="0.2">
      <c r="BE903" s="153"/>
      <c r="BF903" s="153"/>
      <c r="BG903" s="153"/>
      <c r="BH903" s="153"/>
    </row>
    <row r="904" spans="57:60" ht="12.75" x14ac:dyDescent="0.2">
      <c r="BE904" s="153"/>
      <c r="BF904" s="153"/>
      <c r="BG904" s="153"/>
      <c r="BH904" s="153"/>
    </row>
    <row r="905" spans="57:60" ht="12.75" x14ac:dyDescent="0.2">
      <c r="BE905" s="153"/>
      <c r="BF905" s="153"/>
      <c r="BG905" s="153"/>
      <c r="BH905" s="153"/>
    </row>
    <row r="906" spans="57:60" ht="12.75" x14ac:dyDescent="0.2">
      <c r="BE906" s="153"/>
      <c r="BF906" s="153"/>
      <c r="BG906" s="153"/>
      <c r="BH906" s="153"/>
    </row>
    <row r="907" spans="57:60" ht="12.75" x14ac:dyDescent="0.2">
      <c r="BE907" s="153"/>
      <c r="BF907" s="153"/>
      <c r="BG907" s="153"/>
      <c r="BH907" s="153"/>
    </row>
    <row r="908" spans="57:60" ht="12.75" x14ac:dyDescent="0.2">
      <c r="BE908" s="153"/>
      <c r="BF908" s="153"/>
      <c r="BG908" s="153"/>
      <c r="BH908" s="153"/>
    </row>
    <row r="909" spans="57:60" ht="12.75" x14ac:dyDescent="0.2">
      <c r="BE909" s="153"/>
      <c r="BF909" s="153"/>
      <c r="BG909" s="153"/>
      <c r="BH909" s="153"/>
    </row>
    <row r="910" spans="57:60" ht="12.75" x14ac:dyDescent="0.2">
      <c r="BE910" s="153"/>
      <c r="BF910" s="153"/>
      <c r="BG910" s="153"/>
      <c r="BH910" s="153"/>
    </row>
    <row r="911" spans="57:60" ht="12.75" x14ac:dyDescent="0.2">
      <c r="BE911" s="153"/>
      <c r="BF911" s="153"/>
      <c r="BG911" s="153"/>
      <c r="BH911" s="153"/>
    </row>
    <row r="912" spans="57:60" ht="12.75" x14ac:dyDescent="0.2">
      <c r="BE912" s="153"/>
      <c r="BF912" s="153"/>
      <c r="BG912" s="153"/>
      <c r="BH912" s="153"/>
    </row>
    <row r="913" spans="57:60" ht="12.75" x14ac:dyDescent="0.2">
      <c r="BE913" s="153"/>
      <c r="BF913" s="153"/>
      <c r="BG913" s="153"/>
      <c r="BH913" s="153"/>
    </row>
    <row r="914" spans="57:60" ht="12.75" x14ac:dyDescent="0.2">
      <c r="BE914" s="153"/>
      <c r="BF914" s="153"/>
      <c r="BG914" s="153"/>
      <c r="BH914" s="153"/>
    </row>
    <row r="915" spans="57:60" ht="12.75" x14ac:dyDescent="0.2">
      <c r="BE915" s="153"/>
      <c r="BF915" s="153"/>
      <c r="BG915" s="153"/>
      <c r="BH915" s="153"/>
    </row>
    <row r="916" spans="57:60" ht="12.75" x14ac:dyDescent="0.2">
      <c r="BE916" s="153"/>
      <c r="BF916" s="153"/>
      <c r="BG916" s="153"/>
      <c r="BH916" s="153"/>
    </row>
    <row r="917" spans="57:60" ht="12.75" x14ac:dyDescent="0.2">
      <c r="BE917" s="153"/>
      <c r="BF917" s="153"/>
      <c r="BG917" s="153"/>
      <c r="BH917" s="153"/>
    </row>
    <row r="918" spans="57:60" ht="12.75" x14ac:dyDescent="0.2">
      <c r="BE918" s="153"/>
      <c r="BF918" s="153"/>
      <c r="BG918" s="153"/>
      <c r="BH918" s="153"/>
    </row>
    <row r="919" spans="57:60" ht="12.75" x14ac:dyDescent="0.2">
      <c r="BE919" s="153"/>
      <c r="BF919" s="153"/>
      <c r="BG919" s="153"/>
      <c r="BH919" s="153"/>
    </row>
    <row r="920" spans="57:60" ht="12.75" x14ac:dyDescent="0.2">
      <c r="BE920" s="153"/>
      <c r="BF920" s="153"/>
      <c r="BG920" s="153"/>
      <c r="BH920" s="153"/>
    </row>
    <row r="921" spans="57:60" ht="12.75" x14ac:dyDescent="0.2">
      <c r="BE921" s="153"/>
      <c r="BF921" s="153"/>
      <c r="BG921" s="153"/>
      <c r="BH921" s="153"/>
    </row>
    <row r="922" spans="57:60" ht="12.75" x14ac:dyDescent="0.2">
      <c r="BE922" s="153"/>
      <c r="BF922" s="153"/>
      <c r="BG922" s="153"/>
      <c r="BH922" s="153"/>
    </row>
    <row r="923" spans="57:60" ht="12.75" x14ac:dyDescent="0.2">
      <c r="BE923" s="153"/>
      <c r="BF923" s="153"/>
      <c r="BG923" s="153"/>
      <c r="BH923" s="153"/>
    </row>
    <row r="924" spans="57:60" ht="12.75" x14ac:dyDescent="0.2">
      <c r="BE924" s="153"/>
      <c r="BF924" s="153"/>
      <c r="BG924" s="153"/>
      <c r="BH924" s="153"/>
    </row>
    <row r="925" spans="57:60" ht="12.75" x14ac:dyDescent="0.2">
      <c r="BE925" s="153"/>
      <c r="BF925" s="153"/>
      <c r="BG925" s="153"/>
      <c r="BH925" s="153"/>
    </row>
    <row r="926" spans="57:60" ht="12.75" x14ac:dyDescent="0.2">
      <c r="BE926" s="153"/>
      <c r="BF926" s="153"/>
      <c r="BG926" s="153"/>
      <c r="BH926" s="153"/>
    </row>
    <row r="927" spans="57:60" ht="12.75" x14ac:dyDescent="0.2">
      <c r="BE927" s="153"/>
      <c r="BF927" s="153"/>
      <c r="BG927" s="153"/>
      <c r="BH927" s="153"/>
    </row>
    <row r="928" spans="57:60" ht="12.75" x14ac:dyDescent="0.2">
      <c r="BE928" s="153"/>
      <c r="BF928" s="153"/>
      <c r="BG928" s="153"/>
      <c r="BH928" s="153"/>
    </row>
    <row r="929" spans="57:60" ht="12.75" x14ac:dyDescent="0.2">
      <c r="BE929" s="153"/>
      <c r="BF929" s="153"/>
      <c r="BG929" s="153"/>
      <c r="BH929" s="153"/>
    </row>
    <row r="930" spans="57:60" ht="12.75" x14ac:dyDescent="0.2">
      <c r="BE930" s="153"/>
      <c r="BF930" s="153"/>
      <c r="BG930" s="153"/>
      <c r="BH930" s="153"/>
    </row>
    <row r="931" spans="57:60" ht="12.75" x14ac:dyDescent="0.2">
      <c r="BE931" s="153"/>
      <c r="BF931" s="153"/>
      <c r="BG931" s="153"/>
      <c r="BH931" s="153"/>
    </row>
    <row r="932" spans="57:60" ht="12.75" x14ac:dyDescent="0.2">
      <c r="BE932" s="153"/>
      <c r="BF932" s="153"/>
      <c r="BG932" s="153"/>
      <c r="BH932" s="153"/>
    </row>
    <row r="933" spans="57:60" ht="12.75" x14ac:dyDescent="0.2">
      <c r="BE933" s="153"/>
      <c r="BF933" s="153"/>
      <c r="BG933" s="153"/>
      <c r="BH933" s="153"/>
    </row>
    <row r="934" spans="57:60" ht="12.75" x14ac:dyDescent="0.2">
      <c r="BE934" s="153"/>
      <c r="BF934" s="153"/>
      <c r="BG934" s="153"/>
      <c r="BH934" s="153"/>
    </row>
    <row r="935" spans="57:60" ht="12.75" x14ac:dyDescent="0.2">
      <c r="BE935" s="153"/>
      <c r="BF935" s="153"/>
      <c r="BG935" s="153"/>
      <c r="BH935" s="153"/>
    </row>
    <row r="936" spans="57:60" ht="12.75" x14ac:dyDescent="0.2">
      <c r="BE936" s="153"/>
      <c r="BF936" s="153"/>
      <c r="BG936" s="153"/>
      <c r="BH936" s="153"/>
    </row>
    <row r="937" spans="57:60" ht="12.75" x14ac:dyDescent="0.2">
      <c r="BE937" s="153"/>
      <c r="BF937" s="153"/>
      <c r="BG937" s="153"/>
      <c r="BH937" s="153"/>
    </row>
    <row r="938" spans="57:60" ht="12.75" x14ac:dyDescent="0.2">
      <c r="BE938" s="153"/>
      <c r="BF938" s="153"/>
      <c r="BG938" s="153"/>
      <c r="BH938" s="153"/>
    </row>
    <row r="939" spans="57:60" ht="12.75" x14ac:dyDescent="0.2">
      <c r="BE939" s="153"/>
      <c r="BF939" s="153"/>
      <c r="BG939" s="153"/>
      <c r="BH939" s="153"/>
    </row>
    <row r="940" spans="57:60" ht="12.75" x14ac:dyDescent="0.2">
      <c r="BE940" s="153"/>
      <c r="BF940" s="153"/>
      <c r="BG940" s="153"/>
      <c r="BH940" s="153"/>
    </row>
    <row r="941" spans="57:60" ht="12.75" x14ac:dyDescent="0.2">
      <c r="BE941" s="153"/>
      <c r="BF941" s="153"/>
      <c r="BG941" s="153"/>
      <c r="BH941" s="153"/>
    </row>
    <row r="942" spans="57:60" ht="12.75" x14ac:dyDescent="0.2">
      <c r="BE942" s="153"/>
      <c r="BF942" s="153"/>
      <c r="BG942" s="153"/>
      <c r="BH942" s="153"/>
    </row>
    <row r="943" spans="57:60" ht="12.75" x14ac:dyDescent="0.2">
      <c r="BE943" s="153"/>
      <c r="BF943" s="153"/>
      <c r="BG943" s="153"/>
      <c r="BH943" s="153"/>
    </row>
    <row r="944" spans="57:60" ht="12.75" x14ac:dyDescent="0.2">
      <c r="BE944" s="153"/>
      <c r="BF944" s="153"/>
      <c r="BG944" s="153"/>
      <c r="BH944" s="153"/>
    </row>
    <row r="945" spans="57:60" ht="12.75" x14ac:dyDescent="0.2">
      <c r="BE945" s="153"/>
      <c r="BF945" s="153"/>
      <c r="BG945" s="153"/>
      <c r="BH945" s="153"/>
    </row>
    <row r="946" spans="57:60" ht="12.75" x14ac:dyDescent="0.2">
      <c r="BE946" s="153"/>
      <c r="BF946" s="153"/>
      <c r="BG946" s="153"/>
      <c r="BH946" s="153"/>
    </row>
    <row r="947" spans="57:60" ht="12.75" x14ac:dyDescent="0.2">
      <c r="BE947" s="153"/>
      <c r="BF947" s="153"/>
      <c r="BG947" s="153"/>
      <c r="BH947" s="153"/>
    </row>
    <row r="948" spans="57:60" ht="12.75" x14ac:dyDescent="0.2">
      <c r="BE948" s="153"/>
      <c r="BF948" s="153"/>
      <c r="BG948" s="153"/>
      <c r="BH948" s="153"/>
    </row>
    <row r="949" spans="57:60" ht="12.75" x14ac:dyDescent="0.2">
      <c r="BE949" s="153"/>
      <c r="BF949" s="153"/>
      <c r="BG949" s="153"/>
      <c r="BH949" s="153"/>
    </row>
    <row r="950" spans="57:60" ht="12.75" x14ac:dyDescent="0.2">
      <c r="BE950" s="153"/>
      <c r="BF950" s="153"/>
      <c r="BG950" s="153"/>
      <c r="BH950" s="153"/>
    </row>
    <row r="951" spans="57:60" ht="12.75" x14ac:dyDescent="0.2">
      <c r="BE951" s="153"/>
      <c r="BF951" s="153"/>
      <c r="BG951" s="153"/>
      <c r="BH951" s="153"/>
    </row>
    <row r="952" spans="57:60" ht="12.75" x14ac:dyDescent="0.2">
      <c r="BE952" s="153"/>
      <c r="BF952" s="153"/>
      <c r="BG952" s="153"/>
      <c r="BH952" s="153"/>
    </row>
    <row r="953" spans="57:60" ht="12.75" x14ac:dyDescent="0.2">
      <c r="BE953" s="153"/>
      <c r="BF953" s="153"/>
      <c r="BG953" s="153"/>
      <c r="BH953" s="153"/>
    </row>
    <row r="954" spans="57:60" ht="12.75" x14ac:dyDescent="0.2">
      <c r="BE954" s="153"/>
      <c r="BF954" s="153"/>
      <c r="BG954" s="153"/>
      <c r="BH954" s="153"/>
    </row>
    <row r="955" spans="57:60" ht="12.75" x14ac:dyDescent="0.2">
      <c r="BE955" s="153"/>
      <c r="BF955" s="153"/>
      <c r="BG955" s="153"/>
      <c r="BH955" s="153"/>
    </row>
    <row r="956" spans="57:60" ht="12.75" x14ac:dyDescent="0.2">
      <c r="BE956" s="153"/>
      <c r="BF956" s="153"/>
      <c r="BG956" s="153"/>
      <c r="BH956" s="153"/>
    </row>
    <row r="957" spans="57:60" ht="12.75" x14ac:dyDescent="0.2">
      <c r="BE957" s="153"/>
      <c r="BF957" s="153"/>
      <c r="BG957" s="153"/>
      <c r="BH957" s="153"/>
    </row>
    <row r="958" spans="57:60" ht="12.75" x14ac:dyDescent="0.2">
      <c r="BE958" s="153"/>
      <c r="BF958" s="153"/>
      <c r="BG958" s="153"/>
      <c r="BH958" s="153"/>
    </row>
    <row r="959" spans="57:60" ht="12.75" x14ac:dyDescent="0.2">
      <c r="BE959" s="153"/>
      <c r="BF959" s="153"/>
      <c r="BG959" s="153"/>
      <c r="BH959" s="153"/>
    </row>
    <row r="960" spans="57:60" ht="12.75" x14ac:dyDescent="0.2">
      <c r="BE960" s="153"/>
      <c r="BF960" s="153"/>
      <c r="BG960" s="153"/>
      <c r="BH960" s="153"/>
    </row>
    <row r="961" spans="57:60" ht="12.75" x14ac:dyDescent="0.2">
      <c r="BE961" s="153"/>
      <c r="BF961" s="153"/>
      <c r="BG961" s="153"/>
      <c r="BH961" s="153"/>
    </row>
    <row r="962" spans="57:60" ht="12.75" x14ac:dyDescent="0.2">
      <c r="BE962" s="153"/>
      <c r="BF962" s="153"/>
      <c r="BG962" s="153"/>
      <c r="BH962" s="153"/>
    </row>
    <row r="963" spans="57:60" ht="12.75" x14ac:dyDescent="0.2">
      <c r="BE963" s="153"/>
      <c r="BF963" s="153"/>
      <c r="BG963" s="153"/>
      <c r="BH963" s="153"/>
    </row>
    <row r="964" spans="57:60" ht="12.75" x14ac:dyDescent="0.2">
      <c r="BE964" s="153"/>
      <c r="BF964" s="153"/>
      <c r="BG964" s="153"/>
      <c r="BH964" s="153"/>
    </row>
    <row r="965" spans="57:60" ht="12.75" x14ac:dyDescent="0.2">
      <c r="BE965" s="153"/>
      <c r="BF965" s="153"/>
      <c r="BG965" s="153"/>
      <c r="BH965" s="153"/>
    </row>
    <row r="966" spans="57:60" ht="12.75" x14ac:dyDescent="0.2">
      <c r="BE966" s="153"/>
      <c r="BF966" s="153"/>
      <c r="BG966" s="153"/>
      <c r="BH966" s="153"/>
    </row>
    <row r="967" spans="57:60" ht="12.75" x14ac:dyDescent="0.2">
      <c r="BE967" s="153"/>
      <c r="BF967" s="153"/>
      <c r="BG967" s="153"/>
      <c r="BH967" s="153"/>
    </row>
    <row r="968" spans="57:60" ht="12.75" x14ac:dyDescent="0.2">
      <c r="BE968" s="153"/>
      <c r="BF968" s="153"/>
      <c r="BG968" s="153"/>
      <c r="BH968" s="153"/>
    </row>
    <row r="969" spans="57:60" ht="12.75" x14ac:dyDescent="0.2">
      <c r="BE969" s="153"/>
      <c r="BF969" s="153"/>
      <c r="BG969" s="153"/>
      <c r="BH969" s="153"/>
    </row>
    <row r="970" spans="57:60" ht="12.75" x14ac:dyDescent="0.2">
      <c r="BE970" s="153"/>
      <c r="BF970" s="153"/>
      <c r="BG970" s="153"/>
      <c r="BH970" s="153"/>
    </row>
    <row r="971" spans="57:60" ht="12.75" x14ac:dyDescent="0.2">
      <c r="BE971" s="153"/>
      <c r="BF971" s="153"/>
      <c r="BG971" s="153"/>
      <c r="BH971" s="153"/>
    </row>
    <row r="972" spans="57:60" ht="12.75" x14ac:dyDescent="0.2">
      <c r="BE972" s="153"/>
      <c r="BF972" s="153"/>
      <c r="BG972" s="153"/>
      <c r="BH972" s="153"/>
    </row>
    <row r="973" spans="57:60" ht="12.75" x14ac:dyDescent="0.2">
      <c r="BE973" s="153"/>
      <c r="BF973" s="153"/>
      <c r="BG973" s="153"/>
      <c r="BH973" s="153"/>
    </row>
    <row r="974" spans="57:60" ht="12.75" x14ac:dyDescent="0.2">
      <c r="BE974" s="153"/>
      <c r="BF974" s="153"/>
      <c r="BG974" s="153"/>
      <c r="BH974" s="153"/>
    </row>
    <row r="975" spans="57:60" ht="12.75" x14ac:dyDescent="0.2">
      <c r="BE975" s="153"/>
      <c r="BF975" s="153"/>
      <c r="BG975" s="153"/>
      <c r="BH975" s="153"/>
    </row>
    <row r="976" spans="57:60" ht="12.75" x14ac:dyDescent="0.2">
      <c r="BE976" s="153"/>
      <c r="BF976" s="153"/>
      <c r="BG976" s="153"/>
      <c r="BH976" s="153"/>
    </row>
    <row r="977" spans="57:60" ht="12.75" x14ac:dyDescent="0.2">
      <c r="BE977" s="153"/>
      <c r="BF977" s="153"/>
      <c r="BG977" s="153"/>
      <c r="BH977" s="153"/>
    </row>
    <row r="978" spans="57:60" ht="12.75" x14ac:dyDescent="0.2">
      <c r="BE978" s="153"/>
      <c r="BF978" s="153"/>
      <c r="BG978" s="153"/>
      <c r="BH978" s="153"/>
    </row>
    <row r="979" spans="57:60" ht="12.75" x14ac:dyDescent="0.2">
      <c r="BE979" s="153"/>
      <c r="BF979" s="153"/>
      <c r="BG979" s="153"/>
      <c r="BH979" s="153"/>
    </row>
    <row r="980" spans="57:60" ht="12.75" x14ac:dyDescent="0.2">
      <c r="BE980" s="153"/>
      <c r="BF980" s="153"/>
      <c r="BG980" s="153"/>
      <c r="BH980" s="153"/>
    </row>
    <row r="981" spans="57:60" ht="12.75" x14ac:dyDescent="0.2">
      <c r="BE981" s="153"/>
      <c r="BF981" s="153"/>
      <c r="BG981" s="153"/>
      <c r="BH981" s="153"/>
    </row>
    <row r="982" spans="57:60" ht="12.75" x14ac:dyDescent="0.2">
      <c r="BE982" s="153"/>
      <c r="BF982" s="153"/>
      <c r="BG982" s="153"/>
      <c r="BH982" s="153"/>
    </row>
    <row r="983" spans="57:60" ht="12.75" x14ac:dyDescent="0.2">
      <c r="BE983" s="153"/>
      <c r="BF983" s="153"/>
      <c r="BG983" s="153"/>
      <c r="BH983" s="153"/>
    </row>
    <row r="984" spans="57:60" ht="12.75" x14ac:dyDescent="0.2">
      <c r="BE984" s="153"/>
      <c r="BF984" s="153"/>
      <c r="BG984" s="153"/>
      <c r="BH984" s="153"/>
    </row>
    <row r="985" spans="57:60" ht="12.75" x14ac:dyDescent="0.2">
      <c r="BE985" s="153"/>
      <c r="BF985" s="153"/>
      <c r="BG985" s="153"/>
      <c r="BH985" s="153"/>
    </row>
    <row r="986" spans="57:60" ht="12.75" x14ac:dyDescent="0.2">
      <c r="BE986" s="153"/>
      <c r="BF986" s="153"/>
      <c r="BG986" s="153"/>
      <c r="BH986" s="153"/>
    </row>
    <row r="987" spans="57:60" ht="12.75" x14ac:dyDescent="0.2">
      <c r="BE987" s="153"/>
      <c r="BF987" s="153"/>
      <c r="BG987" s="153"/>
      <c r="BH987" s="153"/>
    </row>
    <row r="988" spans="57:60" ht="12.75" x14ac:dyDescent="0.2">
      <c r="BE988" s="153"/>
      <c r="BF988" s="153"/>
      <c r="BG988" s="153"/>
      <c r="BH988" s="153"/>
    </row>
    <row r="989" spans="57:60" ht="12.75" x14ac:dyDescent="0.2">
      <c r="BE989" s="153"/>
      <c r="BF989" s="153"/>
      <c r="BG989" s="153"/>
      <c r="BH989" s="153"/>
    </row>
    <row r="990" spans="57:60" ht="12.75" x14ac:dyDescent="0.2">
      <c r="BE990" s="153"/>
      <c r="BF990" s="153"/>
      <c r="BG990" s="153"/>
      <c r="BH990" s="153"/>
    </row>
    <row r="991" spans="57:60" ht="12.75" x14ac:dyDescent="0.2">
      <c r="BE991" s="153"/>
      <c r="BF991" s="153"/>
      <c r="BG991" s="153"/>
      <c r="BH991" s="153"/>
    </row>
  </sheetData>
  <autoFilter ref="A1:CJ24"/>
  <mergeCells count="12">
    <mergeCell ref="BA1:BD1"/>
    <mergeCell ref="BE1:BH1"/>
    <mergeCell ref="BI1:BM1"/>
    <mergeCell ref="BN1:BR1"/>
    <mergeCell ref="BS1:CE1"/>
    <mergeCell ref="AR1:AU1"/>
    <mergeCell ref="AV1:AZ1"/>
    <mergeCell ref="E1:K1"/>
    <mergeCell ref="L1:AI1"/>
    <mergeCell ref="AJ1:AK1"/>
    <mergeCell ref="AL1:AO1"/>
    <mergeCell ref="AP1:AQ1"/>
  </mergeCells>
  <hyperlinks>
    <hyperlink ref="D73" r:id="rId1"/>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Kullanıcısı</cp:lastModifiedBy>
  <dcterms:modified xsi:type="dcterms:W3CDTF">2026-04-22T13:36:30Z</dcterms:modified>
</cp:coreProperties>
</file>