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Sayfa1" sheetId="3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3" l="1"/>
  <c r="K50" i="3" s="1"/>
  <c r="J49" i="3"/>
  <c r="K49" i="3" s="1"/>
  <c r="J48" i="3"/>
  <c r="K48" i="3" s="1"/>
  <c r="J47" i="3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I37" i="3"/>
  <c r="J37" i="3" s="1"/>
  <c r="K37" i="3" s="1"/>
  <c r="I36" i="3"/>
  <c r="J36" i="3" s="1"/>
  <c r="K36" i="3" s="1"/>
  <c r="I35" i="3"/>
  <c r="J35" i="3" s="1"/>
  <c r="K35" i="3" s="1"/>
  <c r="I34" i="3"/>
  <c r="J34" i="3" s="1"/>
  <c r="K34" i="3" s="1"/>
  <c r="I33" i="3"/>
  <c r="J33" i="3" s="1"/>
  <c r="K33" i="3" s="1"/>
  <c r="I32" i="3"/>
  <c r="J32" i="3" s="1"/>
  <c r="K32" i="3" s="1"/>
  <c r="I31" i="3"/>
  <c r="J31" i="3" s="1"/>
  <c r="K31" i="3" s="1"/>
  <c r="I30" i="3"/>
  <c r="J30" i="3" s="1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K22" i="3"/>
  <c r="J21" i="3"/>
  <c r="K21" i="3" s="1"/>
  <c r="J20" i="3"/>
  <c r="K20" i="3" s="1"/>
  <c r="K19" i="3"/>
  <c r="K18" i="3"/>
  <c r="K17" i="3"/>
  <c r="J16" i="3"/>
  <c r="K16" i="3" s="1"/>
  <c r="J15" i="3"/>
  <c r="K15" i="3" s="1"/>
  <c r="J14" i="3"/>
  <c r="K14" i="3" s="1"/>
  <c r="J13" i="3"/>
  <c r="K13" i="3" s="1"/>
  <c r="J12" i="3"/>
  <c r="K12" i="3" s="1"/>
  <c r="I11" i="3"/>
  <c r="J11" i="3" s="1"/>
  <c r="K11" i="3" s="1"/>
  <c r="I10" i="3"/>
  <c r="J10" i="3" s="1"/>
  <c r="K10" i="3" s="1"/>
  <c r="I9" i="3"/>
  <c r="J9" i="3" s="1"/>
  <c r="K9" i="3" s="1"/>
  <c r="J7" i="3"/>
  <c r="K7" i="3" s="1"/>
  <c r="I6" i="3"/>
  <c r="J6" i="3" s="1"/>
  <c r="K6" i="3" s="1"/>
  <c r="J5" i="3"/>
  <c r="K5" i="3" s="1"/>
  <c r="K4" i="3"/>
  <c r="I4" i="3"/>
  <c r="K3" i="3"/>
</calcChain>
</file>

<file path=xl/sharedStrings.xml><?xml version="1.0" encoding="utf-8"?>
<sst xmlns="http://schemas.openxmlformats.org/spreadsheetml/2006/main" count="262" uniqueCount="161">
  <si>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</si>
  <si>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</si>
  <si>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</si>
  <si>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</si>
  <si>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</si>
  <si>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</si>
  <si>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</si>
  <si>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YILI ÖDENEN ÜCRET</t>
  </si>
  <si>
    <t>2017-2018 YILI ÖDENECEK ÜCRET</t>
  </si>
  <si>
    <t>ÖDEME DURUMU</t>
  </si>
  <si>
    <t>DENİZLİ SAĞLIK HİZMETLERİ MESLEK YÜKSEKOKULU</t>
  </si>
  <si>
    <t xml:space="preserve">GÜLBAHAR                                                                                            </t>
  </si>
  <si>
    <t xml:space="preserve">ACAR                                                                                                </t>
  </si>
  <si>
    <t xml:space="preserve">MERVE                                                                                               </t>
  </si>
  <si>
    <t>İKTİSADİ VE İDARİ BİLİMLER FAKÜLTESİ</t>
  </si>
  <si>
    <t>FEN-EDEBİYAT FAKÜLTESİ</t>
  </si>
  <si>
    <t>MÜHENDİSLİK FAKÜLTESİ</t>
  </si>
  <si>
    <t xml:space="preserve">KILIÇ                                                                                               </t>
  </si>
  <si>
    <t>TIP FAKÜLTESİ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</si>
  <si>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</si>
  <si>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</si>
  <si>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</si>
  <si>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</si>
  <si>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</si>
  <si>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ELİF                                                                                                </t>
  </si>
  <si>
    <t>FATİH ÜNİVERSİTESİ/TIP FAKÜLTESİ/TIP PR. (ÜCRETLİ)/</t>
  </si>
  <si>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</si>
  <si>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ÖZEL ÖĞRENCİ OLARAK GİTTİĞİ ÜNİVERSİTE</t>
  </si>
  <si>
    <t xml:space="preserve">BÜŞRA                                                                                               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</si>
  <si>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</si>
  <si>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</si>
  <si>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</si>
  <si>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</si>
  <si>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</si>
  <si>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</si>
  <si>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</si>
  <si>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</si>
  <si>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</si>
  <si>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</si>
  <si>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</si>
  <si>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</si>
  <si>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</si>
  <si>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</si>
  <si>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</si>
  <si>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</si>
  <si>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</si>
  <si>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</si>
  <si>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</si>
  <si>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</si>
  <si>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</si>
  <si>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</si>
  <si>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</si>
  <si>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KIZIL                                                                                               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</si>
  <si>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</si>
  <si>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</si>
  <si>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</si>
  <si>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</si>
  <si>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</si>
  <si>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</si>
  <si>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</si>
  <si>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</si>
  <si>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</si>
  <si>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</si>
  <si>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</si>
  <si>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</si>
  <si>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</si>
  <si>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</si>
  <si>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</si>
  <si>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</si>
  <si>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</si>
  <si>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</si>
  <si>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</si>
  <si>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</si>
  <si>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</si>
  <si>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</si>
  <si>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</si>
  <si>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</si>
  <si>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</si>
  <si>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</si>
  <si>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</si>
  <si>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</si>
  <si>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</si>
  <si>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</si>
  <si>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</si>
  <si>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</si>
  <si>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</si>
  <si>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</si>
  <si>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</si>
  <si>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</si>
  <si>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</si>
  <si>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</si>
  <si>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</si>
  <si>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</si>
  <si>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>EGE ÜNİVERSİTESİ/TIP FAKÜLTESİ/TIP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</si>
  <si>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</si>
  <si>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</si>
  <si>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</si>
  <si>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</si>
  <si>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</si>
  <si>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</si>
  <si>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</si>
  <si>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</si>
  <si>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</si>
  <si>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</si>
  <si>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</si>
  <si>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</si>
  <si>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</si>
  <si>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</si>
  <si>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</si>
  <si>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</si>
  <si>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</si>
  <si>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</si>
  <si>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</si>
  <si>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</si>
  <si>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</si>
  <si>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</si>
  <si>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</si>
  <si>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</si>
  <si>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</si>
  <si>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</si>
  <si>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</si>
  <si>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</si>
  <si>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</si>
  <si>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</si>
  <si>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</si>
  <si>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</si>
  <si>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</si>
  <si>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</si>
  <si>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</si>
  <si>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</si>
  <si>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</si>
  <si>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</si>
  <si>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</si>
  <si>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</si>
  <si>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</si>
  <si>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</si>
  <si>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</si>
  <si>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</si>
  <si>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</si>
  <si>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</si>
  <si>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</si>
  <si>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</si>
  <si>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</si>
  <si>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</si>
  <si>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</si>
  <si>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</si>
  <si>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</si>
  <si>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</si>
  <si>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</si>
  <si>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</si>
  <si>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</si>
  <si>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</si>
  <si>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</si>
  <si>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>40.023,75 ₺</t>
  </si>
  <si>
    <t xml:space="preserve">ÖZYILMAZ                                                                                            </t>
  </si>
  <si>
    <t xml:space="preserve">OĞAN  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</si>
  <si>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</si>
  <si>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</si>
  <si>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</si>
  <si>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>MART AYI 7. TAKSİT TUTARI</t>
  </si>
  <si>
    <r>
      <t xml:space="preserve">2017-2018 EĞİTİM ÖĞRETİM YILI BAHAR DÖNEMİNE AİT MART AYI 7.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20.03.2018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</si>
</sst>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7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7" fontId="4" fillId="2" borderId="1" xfId="0" applyNumberFormat="1" applyFont="1" applyFill="1" applyBorder="1" applyAlignment="1">
      <alignment horizontal="center" vertical="center" readingOrder="1"/>
    </xf>
    <xf numFmtId="164" fontId="4" fillId="2" borderId="1" xfId="0" applyNumberFormat="1" applyFont="1" applyFill="1" applyBorder="1" applyAlignment="1">
      <alignment horizontal="center" vertical="center" readingOrder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1" fillId="0" borderId="0" xfId="0" applyFont="1" applyFill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B48" sqref="B48"/>
    </sheetView>
  </sheetViews>
  <sheetFormatPr defaultRowHeight="15" x14ac:dyDescent="0.25"/>
  <cols>
    <col min="1" max="1" width="6" style="7" customWidth="1"/>
    <col min="2" max="2" width="11.5703125" style="7" customWidth="1"/>
    <col min="3" max="3" width="13.28515625" style="7" customWidth="1"/>
    <col min="4" max="4" width="14.7109375" style="7" customWidth="1"/>
    <col min="5" max="5" width="14.85546875" style="7" customWidth="1"/>
    <col min="6" max="6" width="13.42578125" style="7" customWidth="1"/>
    <col min="7" max="7" width="21.42578125" style="7" customWidth="1"/>
    <col min="8" max="8" width="19.140625" style="7" customWidth="1"/>
    <col min="9" max="9" width="14" style="16" customWidth="1"/>
    <col min="10" max="12" width="15" style="7" customWidth="1"/>
    <col min="13" max="16384" width="9.140625" style="7"/>
  </cols>
  <sheetData>
    <row r="1" spans="1:12" ht="24" customHeight="1" x14ac:dyDescent="0.25">
      <c r="A1" s="18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6"/>
    </row>
    <row r="2" spans="1:12" ht="47.25" customHeight="1" x14ac:dyDescent="0.25">
      <c r="A2" s="1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27</v>
      </c>
      <c r="I2" s="8" t="s">
        <v>7</v>
      </c>
      <c r="J2" s="8" t="s">
        <v>8</v>
      </c>
      <c r="K2" s="8" t="s">
        <v>159</v>
      </c>
      <c r="L2" s="8" t="s">
        <v>9</v>
      </c>
    </row>
    <row r="3" spans="1:12" s="9" customFormat="1" ht="24.95" customHeight="1" x14ac:dyDescent="0.25">
      <c r="A3" s="10">
        <v>1</v>
      </c>
      <c r="B3" s="2">
        <v>16247079</v>
      </c>
      <c r="C3" s="2">
        <v>48208400680</v>
      </c>
      <c r="D3" s="2" t="s">
        <v>29</v>
      </c>
      <c r="E3" s="2" t="s">
        <v>30</v>
      </c>
      <c r="F3" s="2" t="s">
        <v>16</v>
      </c>
      <c r="G3" s="2" t="s">
        <v>31</v>
      </c>
      <c r="H3" s="2" t="s">
        <v>32</v>
      </c>
      <c r="I3" s="11">
        <v>10313.379999999999</v>
      </c>
      <c r="J3" s="12">
        <v>2641.94</v>
      </c>
      <c r="K3" s="12">
        <f t="shared" ref="K3:K46" si="0">J3/9</f>
        <v>293.54888888888888</v>
      </c>
      <c r="L3" s="12"/>
    </row>
    <row r="4" spans="1:12" s="9" customFormat="1" ht="24.95" customHeight="1" x14ac:dyDescent="0.25">
      <c r="A4" s="10">
        <v>2</v>
      </c>
      <c r="B4" s="2">
        <v>16213064</v>
      </c>
      <c r="C4" s="2">
        <v>16654317654</v>
      </c>
      <c r="D4" s="2" t="s">
        <v>33</v>
      </c>
      <c r="E4" s="2" t="s">
        <v>34</v>
      </c>
      <c r="F4" s="2" t="s">
        <v>14</v>
      </c>
      <c r="G4" s="2" t="s">
        <v>35</v>
      </c>
      <c r="H4" s="2" t="s">
        <v>36</v>
      </c>
      <c r="I4" s="11">
        <f>21239.83/2</f>
        <v>10619.915000000001</v>
      </c>
      <c r="J4" s="12">
        <v>2914.8</v>
      </c>
      <c r="K4" s="12">
        <f t="shared" si="0"/>
        <v>323.86666666666667</v>
      </c>
      <c r="L4" s="12"/>
    </row>
    <row r="5" spans="1:12" s="9" customFormat="1" ht="24.95" customHeight="1" x14ac:dyDescent="0.25">
      <c r="A5" s="10">
        <v>3</v>
      </c>
      <c r="B5" s="2">
        <v>16301001</v>
      </c>
      <c r="C5" s="2">
        <v>22046546762</v>
      </c>
      <c r="D5" s="2" t="s">
        <v>37</v>
      </c>
      <c r="E5" s="2" t="s">
        <v>38</v>
      </c>
      <c r="F5" s="2" t="s">
        <v>39</v>
      </c>
      <c r="G5" s="2" t="s">
        <v>40</v>
      </c>
      <c r="H5" s="2" t="s">
        <v>41</v>
      </c>
      <c r="I5" s="13">
        <v>7023.25</v>
      </c>
      <c r="J5" s="12">
        <f t="shared" ref="J5:J16" si="1">I5*9.79/100+I5</f>
        <v>7710.8261750000001</v>
      </c>
      <c r="K5" s="12">
        <f t="shared" si="0"/>
        <v>856.75846388888885</v>
      </c>
      <c r="L5" s="12"/>
    </row>
    <row r="6" spans="1:12" s="9" customFormat="1" ht="24.95" customHeight="1" x14ac:dyDescent="0.25">
      <c r="A6" s="10">
        <v>4</v>
      </c>
      <c r="B6" s="2">
        <v>16213065</v>
      </c>
      <c r="C6" s="2">
        <v>56965025626</v>
      </c>
      <c r="D6" s="2" t="s">
        <v>42</v>
      </c>
      <c r="E6" s="2" t="s">
        <v>43</v>
      </c>
      <c r="F6" s="2" t="s">
        <v>14</v>
      </c>
      <c r="G6" s="2" t="s">
        <v>44</v>
      </c>
      <c r="H6" s="2" t="s">
        <v>36</v>
      </c>
      <c r="I6" s="11">
        <f>18736.78/2</f>
        <v>9368.39</v>
      </c>
      <c r="J6" s="12">
        <f t="shared" si="1"/>
        <v>10285.555381</v>
      </c>
      <c r="K6" s="12">
        <f t="shared" si="0"/>
        <v>1142.8394867777779</v>
      </c>
      <c r="L6" s="12"/>
    </row>
    <row r="7" spans="1:12" s="9" customFormat="1" ht="24.95" customHeight="1" x14ac:dyDescent="0.25">
      <c r="A7" s="10">
        <v>5</v>
      </c>
      <c r="B7" s="2">
        <v>16213063</v>
      </c>
      <c r="C7" s="2">
        <v>16540408312</v>
      </c>
      <c r="D7" s="2" t="s">
        <v>45</v>
      </c>
      <c r="E7" s="2" t="s">
        <v>46</v>
      </c>
      <c r="F7" s="2" t="s">
        <v>14</v>
      </c>
      <c r="G7" s="2" t="s">
        <v>44</v>
      </c>
      <c r="H7" s="2" t="s">
        <v>36</v>
      </c>
      <c r="I7" s="13">
        <v>9466.625</v>
      </c>
      <c r="J7" s="12">
        <f t="shared" si="1"/>
        <v>10393.4075875</v>
      </c>
      <c r="K7" s="12">
        <f t="shared" si="0"/>
        <v>1154.8230652777777</v>
      </c>
      <c r="L7" s="12"/>
    </row>
    <row r="8" spans="1:12" s="9" customFormat="1" ht="24.95" customHeight="1" x14ac:dyDescent="0.25">
      <c r="A8" s="10">
        <v>6</v>
      </c>
      <c r="B8" s="2">
        <v>16129099</v>
      </c>
      <c r="C8" s="2">
        <v>52141742578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11">
        <v>9466.6299999999992</v>
      </c>
      <c r="J8" s="12">
        <v>9939.9599999999991</v>
      </c>
      <c r="K8" s="12">
        <v>1104.44</v>
      </c>
      <c r="L8" s="12"/>
    </row>
    <row r="9" spans="1:12" s="9" customFormat="1" ht="24.95" customHeight="1" x14ac:dyDescent="0.25">
      <c r="A9" s="10">
        <v>7</v>
      </c>
      <c r="B9" s="2">
        <v>16159085</v>
      </c>
      <c r="C9" s="2">
        <v>43993007274</v>
      </c>
      <c r="D9" s="2" t="s">
        <v>11</v>
      </c>
      <c r="E9" s="2" t="s">
        <v>52</v>
      </c>
      <c r="F9" s="2" t="s">
        <v>15</v>
      </c>
      <c r="G9" s="2" t="s">
        <v>53</v>
      </c>
      <c r="H9" s="2" t="s">
        <v>54</v>
      </c>
      <c r="I9" s="11">
        <f>20200.59/2</f>
        <v>10100.295</v>
      </c>
      <c r="J9" s="12">
        <f t="shared" si="1"/>
        <v>11089.113880500001</v>
      </c>
      <c r="K9" s="12">
        <f t="shared" si="0"/>
        <v>1232.1237645000001</v>
      </c>
      <c r="L9" s="12"/>
    </row>
    <row r="10" spans="1:12" s="9" customFormat="1" ht="24.95" customHeight="1" x14ac:dyDescent="0.25">
      <c r="A10" s="10">
        <v>8</v>
      </c>
      <c r="B10" s="2">
        <v>16241095</v>
      </c>
      <c r="C10" s="2">
        <v>38129222942</v>
      </c>
      <c r="D10" s="2" t="s">
        <v>55</v>
      </c>
      <c r="E10" s="2" t="s">
        <v>56</v>
      </c>
      <c r="F10" s="2" t="s">
        <v>16</v>
      </c>
      <c r="G10" s="2" t="s">
        <v>57</v>
      </c>
      <c r="H10" s="2" t="s">
        <v>58</v>
      </c>
      <c r="I10" s="11">
        <f>21924.98/2</f>
        <v>10962.49</v>
      </c>
      <c r="J10" s="12">
        <f t="shared" si="1"/>
        <v>12035.717771</v>
      </c>
      <c r="K10" s="12">
        <f t="shared" si="0"/>
        <v>1337.3019745555555</v>
      </c>
      <c r="L10" s="12"/>
    </row>
    <row r="11" spans="1:12" s="9" customFormat="1" ht="24.95" customHeight="1" x14ac:dyDescent="0.25">
      <c r="A11" s="10">
        <v>9</v>
      </c>
      <c r="B11" s="2">
        <v>16185051</v>
      </c>
      <c r="C11" s="2">
        <v>31603875610</v>
      </c>
      <c r="D11" s="2" t="s">
        <v>59</v>
      </c>
      <c r="E11" s="2" t="s">
        <v>60</v>
      </c>
      <c r="F11" s="2" t="s">
        <v>61</v>
      </c>
      <c r="G11" s="2" t="s">
        <v>62</v>
      </c>
      <c r="H11" s="2" t="s">
        <v>63</v>
      </c>
      <c r="I11" s="11">
        <f>21957.16/2</f>
        <v>10978.58</v>
      </c>
      <c r="J11" s="12">
        <f t="shared" si="1"/>
        <v>12053.382981999999</v>
      </c>
      <c r="K11" s="12">
        <f t="shared" si="0"/>
        <v>1339.2647757777777</v>
      </c>
      <c r="L11" s="12"/>
    </row>
    <row r="12" spans="1:12" s="9" customFormat="1" ht="24.95" customHeight="1" x14ac:dyDescent="0.25">
      <c r="A12" s="10">
        <v>10</v>
      </c>
      <c r="B12" s="2">
        <v>16201129</v>
      </c>
      <c r="C12" s="2">
        <v>57352017538</v>
      </c>
      <c r="D12" s="2" t="s">
        <v>64</v>
      </c>
      <c r="E12" s="2" t="s">
        <v>65</v>
      </c>
      <c r="F12" s="2" t="s">
        <v>14</v>
      </c>
      <c r="G12" s="2" t="s">
        <v>66</v>
      </c>
      <c r="H12" s="2" t="s">
        <v>67</v>
      </c>
      <c r="I12" s="13">
        <v>11900.9</v>
      </c>
      <c r="J12" s="12">
        <f t="shared" si="1"/>
        <v>13065.99811</v>
      </c>
      <c r="K12" s="12">
        <f t="shared" si="0"/>
        <v>1451.7775677777779</v>
      </c>
      <c r="L12" s="12"/>
    </row>
    <row r="13" spans="1:12" s="9" customFormat="1" ht="24.95" customHeight="1" x14ac:dyDescent="0.25">
      <c r="A13" s="10">
        <v>11</v>
      </c>
      <c r="B13" s="2">
        <v>16369073</v>
      </c>
      <c r="C13" s="2">
        <v>16105559732</v>
      </c>
      <c r="D13" s="2" t="s">
        <v>68</v>
      </c>
      <c r="E13" s="2" t="s">
        <v>69</v>
      </c>
      <c r="F13" s="2" t="s">
        <v>10</v>
      </c>
      <c r="G13" s="2" t="s">
        <v>70</v>
      </c>
      <c r="H13" s="2" t="s">
        <v>71</v>
      </c>
      <c r="I13" s="13">
        <v>11900.9</v>
      </c>
      <c r="J13" s="12">
        <f t="shared" si="1"/>
        <v>13065.99811</v>
      </c>
      <c r="K13" s="12">
        <f t="shared" si="0"/>
        <v>1451.7775677777779</v>
      </c>
      <c r="L13" s="12"/>
    </row>
    <row r="14" spans="1:12" s="9" customFormat="1" ht="24.95" customHeight="1" x14ac:dyDescent="0.25">
      <c r="A14" s="10">
        <v>12</v>
      </c>
      <c r="B14" s="2">
        <v>16131110</v>
      </c>
      <c r="C14" s="2">
        <v>51082255604</v>
      </c>
      <c r="D14" s="2" t="s">
        <v>72</v>
      </c>
      <c r="E14" s="2" t="s">
        <v>73</v>
      </c>
      <c r="F14" s="2" t="s">
        <v>49</v>
      </c>
      <c r="G14" s="2" t="s">
        <v>74</v>
      </c>
      <c r="H14" s="2" t="s">
        <v>75</v>
      </c>
      <c r="I14" s="11" t="s">
        <v>76</v>
      </c>
      <c r="J14" s="12">
        <f t="shared" si="1"/>
        <v>20571.110762</v>
      </c>
      <c r="K14" s="12">
        <f t="shared" si="0"/>
        <v>2285.6789735555558</v>
      </c>
      <c r="L14" s="12"/>
    </row>
    <row r="15" spans="1:12" s="9" customFormat="1" ht="24.95" customHeight="1" x14ac:dyDescent="0.25">
      <c r="A15" s="10">
        <v>13</v>
      </c>
      <c r="B15" s="2">
        <v>16270220</v>
      </c>
      <c r="C15" s="2">
        <v>30011033674</v>
      </c>
      <c r="D15" s="2" t="s">
        <v>77</v>
      </c>
      <c r="E15" s="2" t="s">
        <v>78</v>
      </c>
      <c r="F15" s="2" t="s">
        <v>18</v>
      </c>
      <c r="G15" s="2" t="s">
        <v>79</v>
      </c>
      <c r="H15" s="2" t="s">
        <v>80</v>
      </c>
      <c r="I15" s="11">
        <v>21640</v>
      </c>
      <c r="J15" s="12">
        <f t="shared" si="1"/>
        <v>23758.556</v>
      </c>
      <c r="K15" s="12">
        <f t="shared" si="0"/>
        <v>2639.8395555555558</v>
      </c>
      <c r="L15" s="12"/>
    </row>
    <row r="16" spans="1:12" s="9" customFormat="1" ht="24.95" customHeight="1" x14ac:dyDescent="0.25">
      <c r="A16" s="10">
        <v>14</v>
      </c>
      <c r="B16" s="2">
        <v>16270211</v>
      </c>
      <c r="C16" s="2">
        <v>25262316782</v>
      </c>
      <c r="D16" s="2" t="s">
        <v>81</v>
      </c>
      <c r="E16" s="2" t="s">
        <v>12</v>
      </c>
      <c r="F16" s="2" t="s">
        <v>18</v>
      </c>
      <c r="G16" s="2" t="s">
        <v>21</v>
      </c>
      <c r="H16" s="2" t="s">
        <v>82</v>
      </c>
      <c r="I16" s="13">
        <v>27329.9</v>
      </c>
      <c r="J16" s="12">
        <f t="shared" si="1"/>
        <v>30005.497210000001</v>
      </c>
      <c r="K16" s="12">
        <f t="shared" si="0"/>
        <v>3333.9441344444444</v>
      </c>
      <c r="L16" s="12"/>
    </row>
    <row r="17" spans="1:12" s="9" customFormat="1" ht="24.95" customHeight="1" x14ac:dyDescent="0.25">
      <c r="A17" s="10">
        <v>15</v>
      </c>
      <c r="B17" s="2">
        <v>16270187</v>
      </c>
      <c r="C17" s="2">
        <v>10454723714</v>
      </c>
      <c r="D17" s="2" t="s">
        <v>83</v>
      </c>
      <c r="E17" s="2" t="s">
        <v>84</v>
      </c>
      <c r="F17" s="2" t="s">
        <v>18</v>
      </c>
      <c r="G17" s="2" t="s">
        <v>22</v>
      </c>
      <c r="H17" s="2" t="s">
        <v>23</v>
      </c>
      <c r="I17" s="3">
        <v>30175.91</v>
      </c>
      <c r="J17" s="12">
        <v>31684.7</v>
      </c>
      <c r="K17" s="12">
        <f t="shared" si="0"/>
        <v>3520.5222222222224</v>
      </c>
      <c r="L17" s="12"/>
    </row>
    <row r="18" spans="1:12" s="9" customFormat="1" ht="24.95" customHeight="1" x14ac:dyDescent="0.25">
      <c r="A18" s="10">
        <v>16</v>
      </c>
      <c r="B18" s="2">
        <v>16270197</v>
      </c>
      <c r="C18" s="2">
        <v>13996406480</v>
      </c>
      <c r="D18" s="2" t="s">
        <v>85</v>
      </c>
      <c r="E18" s="2" t="s">
        <v>86</v>
      </c>
      <c r="F18" s="2" t="s">
        <v>18</v>
      </c>
      <c r="G18" s="2" t="s">
        <v>22</v>
      </c>
      <c r="H18" s="2" t="s">
        <v>87</v>
      </c>
      <c r="I18" s="13">
        <v>31159.91</v>
      </c>
      <c r="J18" s="12">
        <v>32717.9</v>
      </c>
      <c r="K18" s="12">
        <f t="shared" si="0"/>
        <v>3635.3222222222225</v>
      </c>
      <c r="L18" s="12"/>
    </row>
    <row r="19" spans="1:12" s="9" customFormat="1" ht="24.95" customHeight="1" x14ac:dyDescent="0.25">
      <c r="A19" s="10">
        <v>17</v>
      </c>
      <c r="B19" s="2">
        <v>16270198</v>
      </c>
      <c r="C19" s="2">
        <v>14807570956</v>
      </c>
      <c r="D19" s="2" t="s">
        <v>88</v>
      </c>
      <c r="E19" s="2" t="s">
        <v>89</v>
      </c>
      <c r="F19" s="2" t="s">
        <v>18</v>
      </c>
      <c r="G19" s="2" t="s">
        <v>22</v>
      </c>
      <c r="H19" s="2" t="s">
        <v>90</v>
      </c>
      <c r="I19" s="13">
        <v>31159.91</v>
      </c>
      <c r="J19" s="12">
        <v>32717.9</v>
      </c>
      <c r="K19" s="12">
        <f t="shared" si="0"/>
        <v>3635.3222222222225</v>
      </c>
      <c r="L19" s="12"/>
    </row>
    <row r="20" spans="1:12" s="9" customFormat="1" ht="24.95" customHeight="1" x14ac:dyDescent="0.25">
      <c r="A20" s="10">
        <v>18</v>
      </c>
      <c r="B20" s="2">
        <v>16270221</v>
      </c>
      <c r="C20" s="2">
        <v>30341420502</v>
      </c>
      <c r="D20" s="2" t="s">
        <v>91</v>
      </c>
      <c r="E20" s="2" t="s">
        <v>92</v>
      </c>
      <c r="F20" s="2" t="s">
        <v>18</v>
      </c>
      <c r="G20" s="2" t="s">
        <v>20</v>
      </c>
      <c r="H20" s="2" t="s">
        <v>93</v>
      </c>
      <c r="I20" s="12">
        <v>34214.400000000001</v>
      </c>
      <c r="J20" s="12">
        <f>I20*9.79/100+I20</f>
        <v>37563.989760000004</v>
      </c>
      <c r="K20" s="12">
        <f t="shared" si="0"/>
        <v>4173.77664</v>
      </c>
      <c r="L20" s="12"/>
    </row>
    <row r="21" spans="1:12" s="9" customFormat="1" ht="24.95" customHeight="1" x14ac:dyDescent="0.25">
      <c r="A21" s="10">
        <v>19</v>
      </c>
      <c r="B21" s="2">
        <v>16270216</v>
      </c>
      <c r="C21" s="2">
        <v>28708773316</v>
      </c>
      <c r="D21" s="2" t="s">
        <v>94</v>
      </c>
      <c r="E21" s="2" t="s">
        <v>95</v>
      </c>
      <c r="F21" s="2" t="s">
        <v>18</v>
      </c>
      <c r="G21" s="2" t="s">
        <v>19</v>
      </c>
      <c r="H21" s="2" t="s">
        <v>96</v>
      </c>
      <c r="I21" s="12">
        <v>31500</v>
      </c>
      <c r="J21" s="12">
        <f>I21*9.79/100+I21</f>
        <v>34583.85</v>
      </c>
      <c r="K21" s="12">
        <f t="shared" si="0"/>
        <v>3842.6499999999996</v>
      </c>
      <c r="L21" s="12"/>
    </row>
    <row r="22" spans="1:12" s="9" customFormat="1" ht="24.95" customHeight="1" x14ac:dyDescent="0.25">
      <c r="A22" s="10">
        <v>20</v>
      </c>
      <c r="B22" s="2">
        <v>16270243</v>
      </c>
      <c r="C22" s="2">
        <v>55705225708</v>
      </c>
      <c r="D22" s="2" t="s">
        <v>97</v>
      </c>
      <c r="E22" s="2" t="s">
        <v>98</v>
      </c>
      <c r="F22" s="2" t="s">
        <v>18</v>
      </c>
      <c r="G22" s="2" t="s">
        <v>22</v>
      </c>
      <c r="H22" s="2" t="s">
        <v>23</v>
      </c>
      <c r="I22" s="4">
        <v>34079.85</v>
      </c>
      <c r="J22" s="12">
        <v>35783.839999999997</v>
      </c>
      <c r="K22" s="12">
        <f t="shared" si="0"/>
        <v>3975.9822222222219</v>
      </c>
      <c r="L22" s="12"/>
    </row>
    <row r="23" spans="1:12" s="9" customFormat="1" ht="24.95" customHeight="1" x14ac:dyDescent="0.25">
      <c r="A23" s="10">
        <v>21</v>
      </c>
      <c r="B23" s="2">
        <v>16270245</v>
      </c>
      <c r="C23" s="2">
        <v>66631184892</v>
      </c>
      <c r="D23" s="2" t="s">
        <v>99</v>
      </c>
      <c r="E23" s="2" t="s">
        <v>100</v>
      </c>
      <c r="F23" s="2" t="s">
        <v>18</v>
      </c>
      <c r="G23" s="2" t="s">
        <v>79</v>
      </c>
      <c r="H23" s="2" t="s">
        <v>101</v>
      </c>
      <c r="I23" s="11">
        <v>33116.14</v>
      </c>
      <c r="J23" s="12">
        <f t="shared" ref="J23:J50" si="2">I23*9.79/100+I23</f>
        <v>36358.210105999999</v>
      </c>
      <c r="K23" s="12">
        <f t="shared" si="0"/>
        <v>4039.8011228888886</v>
      </c>
      <c r="L23" s="12"/>
    </row>
    <row r="24" spans="1:12" s="9" customFormat="1" ht="24.95" customHeight="1" x14ac:dyDescent="0.25">
      <c r="A24" s="10">
        <v>22</v>
      </c>
      <c r="B24" s="2">
        <v>16270230</v>
      </c>
      <c r="C24" s="2">
        <v>39496940712</v>
      </c>
      <c r="D24" s="2" t="s">
        <v>102</v>
      </c>
      <c r="E24" s="2" t="s">
        <v>103</v>
      </c>
      <c r="F24" s="2" t="s">
        <v>18</v>
      </c>
      <c r="G24" s="2" t="s">
        <v>20</v>
      </c>
      <c r="H24" s="2" t="s">
        <v>93</v>
      </c>
      <c r="I24" s="12">
        <v>33134.400000000001</v>
      </c>
      <c r="J24" s="12">
        <f t="shared" si="2"/>
        <v>36378.25776</v>
      </c>
      <c r="K24" s="12">
        <f t="shared" si="0"/>
        <v>4042.02864</v>
      </c>
      <c r="L24" s="12"/>
    </row>
    <row r="25" spans="1:12" s="9" customFormat="1" ht="24.95" customHeight="1" x14ac:dyDescent="0.25">
      <c r="A25" s="10">
        <v>23</v>
      </c>
      <c r="B25" s="2">
        <v>16270209</v>
      </c>
      <c r="C25" s="2">
        <v>23260097504</v>
      </c>
      <c r="D25" s="2" t="s">
        <v>13</v>
      </c>
      <c r="E25" s="2" t="s">
        <v>104</v>
      </c>
      <c r="F25" s="2" t="s">
        <v>18</v>
      </c>
      <c r="G25" s="2" t="s">
        <v>20</v>
      </c>
      <c r="H25" s="2" t="s">
        <v>93</v>
      </c>
      <c r="I25" s="12">
        <v>34214.400000000001</v>
      </c>
      <c r="J25" s="12">
        <f t="shared" si="2"/>
        <v>37563.989760000004</v>
      </c>
      <c r="K25" s="12">
        <f t="shared" si="0"/>
        <v>4173.77664</v>
      </c>
      <c r="L25" s="12"/>
    </row>
    <row r="26" spans="1:12" s="14" customFormat="1" ht="24.95" customHeight="1" x14ac:dyDescent="0.25">
      <c r="A26" s="10">
        <v>24</v>
      </c>
      <c r="B26" s="2">
        <v>16270208</v>
      </c>
      <c r="C26" s="2">
        <v>21050312868</v>
      </c>
      <c r="D26" s="2" t="s">
        <v>105</v>
      </c>
      <c r="E26" s="2" t="s">
        <v>106</v>
      </c>
      <c r="F26" s="2" t="s">
        <v>18</v>
      </c>
      <c r="G26" s="2" t="s">
        <v>20</v>
      </c>
      <c r="H26" s="2" t="s">
        <v>93</v>
      </c>
      <c r="I26" s="12">
        <v>34992</v>
      </c>
      <c r="J26" s="12">
        <f t="shared" si="2"/>
        <v>38417.716800000002</v>
      </c>
      <c r="K26" s="12">
        <f t="shared" si="0"/>
        <v>4268.6352000000006</v>
      </c>
      <c r="L26" s="12"/>
    </row>
    <row r="27" spans="1:12" s="9" customFormat="1" ht="24.95" customHeight="1" x14ac:dyDescent="0.25">
      <c r="A27" s="10">
        <v>25</v>
      </c>
      <c r="B27" s="2">
        <v>16270201</v>
      </c>
      <c r="C27" s="2">
        <v>16112700974</v>
      </c>
      <c r="D27" s="2" t="s">
        <v>107</v>
      </c>
      <c r="E27" s="2" t="s">
        <v>17</v>
      </c>
      <c r="F27" s="2" t="s">
        <v>18</v>
      </c>
      <c r="G27" s="2" t="s">
        <v>19</v>
      </c>
      <c r="H27" s="2" t="s">
        <v>108</v>
      </c>
      <c r="I27" s="11" t="s">
        <v>109</v>
      </c>
      <c r="J27" s="12">
        <f t="shared" si="2"/>
        <v>38570.829934000001</v>
      </c>
      <c r="K27" s="12">
        <f t="shared" si="0"/>
        <v>4285.6477704444442</v>
      </c>
      <c r="L27" s="12"/>
    </row>
    <row r="28" spans="1:12" s="9" customFormat="1" ht="24.95" customHeight="1" x14ac:dyDescent="0.25">
      <c r="A28" s="10">
        <v>26</v>
      </c>
      <c r="B28" s="2">
        <v>16270231</v>
      </c>
      <c r="C28" s="2">
        <v>39583203058</v>
      </c>
      <c r="D28" s="2" t="s">
        <v>110</v>
      </c>
      <c r="E28" s="2" t="s">
        <v>111</v>
      </c>
      <c r="F28" s="2" t="s">
        <v>18</v>
      </c>
      <c r="G28" s="2" t="s">
        <v>79</v>
      </c>
      <c r="H28" s="15" t="s">
        <v>112</v>
      </c>
      <c r="I28" s="12">
        <v>35308</v>
      </c>
      <c r="J28" s="12">
        <f t="shared" si="2"/>
        <v>38764.653200000001</v>
      </c>
      <c r="K28" s="12">
        <f t="shared" si="0"/>
        <v>4307.1836888888893</v>
      </c>
      <c r="L28" s="12"/>
    </row>
    <row r="29" spans="1:12" s="9" customFormat="1" ht="24.95" customHeight="1" x14ac:dyDescent="0.25">
      <c r="A29" s="10">
        <v>27</v>
      </c>
      <c r="B29" s="2">
        <v>16270200</v>
      </c>
      <c r="C29" s="2">
        <v>15595597286</v>
      </c>
      <c r="D29" s="2" t="s">
        <v>113</v>
      </c>
      <c r="E29" s="2" t="s">
        <v>114</v>
      </c>
      <c r="F29" s="2" t="s">
        <v>18</v>
      </c>
      <c r="G29" s="2" t="s">
        <v>20</v>
      </c>
      <c r="H29" s="2" t="s">
        <v>93</v>
      </c>
      <c r="I29" s="11">
        <v>35683.64</v>
      </c>
      <c r="J29" s="12">
        <f t="shared" si="2"/>
        <v>39177.068355999996</v>
      </c>
      <c r="K29" s="12">
        <f t="shared" si="0"/>
        <v>4353.0075951111103</v>
      </c>
      <c r="L29" s="12"/>
    </row>
    <row r="30" spans="1:12" s="9" customFormat="1" ht="24.95" customHeight="1" x14ac:dyDescent="0.25">
      <c r="A30" s="10">
        <v>28</v>
      </c>
      <c r="B30" s="2">
        <v>16270192</v>
      </c>
      <c r="C30" s="2">
        <v>12146746360</v>
      </c>
      <c r="D30" s="2" t="s">
        <v>115</v>
      </c>
      <c r="E30" s="2" t="s">
        <v>116</v>
      </c>
      <c r="F30" s="2" t="s">
        <v>18</v>
      </c>
      <c r="G30" s="2" t="s">
        <v>20</v>
      </c>
      <c r="H30" s="2" t="s">
        <v>93</v>
      </c>
      <c r="I30" s="11">
        <f t="shared" ref="I30:I37" si="3">39648.49*0.9</f>
        <v>35683.640999999996</v>
      </c>
      <c r="J30" s="12">
        <f t="shared" si="2"/>
        <v>39177.069453899996</v>
      </c>
      <c r="K30" s="12">
        <f t="shared" si="0"/>
        <v>4353.0077170999994</v>
      </c>
      <c r="L30" s="12"/>
    </row>
    <row r="31" spans="1:12" s="9" customFormat="1" ht="24.95" customHeight="1" x14ac:dyDescent="0.25">
      <c r="A31" s="10">
        <v>29</v>
      </c>
      <c r="B31" s="2">
        <v>16270193</v>
      </c>
      <c r="C31" s="2">
        <v>12406493942</v>
      </c>
      <c r="D31" s="2" t="s">
        <v>117</v>
      </c>
      <c r="E31" s="2" t="s">
        <v>118</v>
      </c>
      <c r="F31" s="2" t="s">
        <v>18</v>
      </c>
      <c r="G31" s="2" t="s">
        <v>20</v>
      </c>
      <c r="H31" s="2" t="s">
        <v>93</v>
      </c>
      <c r="I31" s="11">
        <f t="shared" si="3"/>
        <v>35683.640999999996</v>
      </c>
      <c r="J31" s="12">
        <f t="shared" si="2"/>
        <v>39177.069453899996</v>
      </c>
      <c r="K31" s="12">
        <f t="shared" si="0"/>
        <v>4353.0077170999994</v>
      </c>
      <c r="L31" s="12"/>
    </row>
    <row r="32" spans="1:12" s="9" customFormat="1" ht="24.95" customHeight="1" x14ac:dyDescent="0.25">
      <c r="A32" s="10">
        <v>30</v>
      </c>
      <c r="B32" s="2">
        <v>16270195</v>
      </c>
      <c r="C32" s="2">
        <v>13319673452</v>
      </c>
      <c r="D32" s="2" t="s">
        <v>28</v>
      </c>
      <c r="E32" s="2" t="s">
        <v>119</v>
      </c>
      <c r="F32" s="2" t="s">
        <v>18</v>
      </c>
      <c r="G32" s="2" t="s">
        <v>20</v>
      </c>
      <c r="H32" s="2" t="s">
        <v>120</v>
      </c>
      <c r="I32" s="11">
        <f t="shared" si="3"/>
        <v>35683.640999999996</v>
      </c>
      <c r="J32" s="12">
        <f t="shared" si="2"/>
        <v>39177.069453899996</v>
      </c>
      <c r="K32" s="12">
        <f t="shared" si="0"/>
        <v>4353.0077170999994</v>
      </c>
      <c r="L32" s="12"/>
    </row>
    <row r="33" spans="1:12" s="9" customFormat="1" ht="24.95" customHeight="1" x14ac:dyDescent="0.25">
      <c r="A33" s="10">
        <v>31</v>
      </c>
      <c r="B33" s="2">
        <v>16270217</v>
      </c>
      <c r="C33" s="2">
        <v>28999806786</v>
      </c>
      <c r="D33" s="2" t="s">
        <v>121</v>
      </c>
      <c r="E33" s="2" t="s">
        <v>122</v>
      </c>
      <c r="F33" s="2" t="s">
        <v>18</v>
      </c>
      <c r="G33" s="2" t="s">
        <v>20</v>
      </c>
      <c r="H33" s="2" t="s">
        <v>93</v>
      </c>
      <c r="I33" s="11">
        <f t="shared" si="3"/>
        <v>35683.640999999996</v>
      </c>
      <c r="J33" s="12">
        <f t="shared" si="2"/>
        <v>39177.069453899996</v>
      </c>
      <c r="K33" s="12">
        <f t="shared" si="0"/>
        <v>4353.0077170999994</v>
      </c>
      <c r="L33" s="12"/>
    </row>
    <row r="34" spans="1:12" s="9" customFormat="1" ht="24.95" customHeight="1" x14ac:dyDescent="0.25">
      <c r="A34" s="10">
        <v>32</v>
      </c>
      <c r="B34" s="2">
        <v>16270226</v>
      </c>
      <c r="C34" s="2">
        <v>35047791444</v>
      </c>
      <c r="D34" s="2" t="s">
        <v>123</v>
      </c>
      <c r="E34" s="2" t="s">
        <v>124</v>
      </c>
      <c r="F34" s="2" t="s">
        <v>18</v>
      </c>
      <c r="G34" s="2" t="s">
        <v>20</v>
      </c>
      <c r="H34" s="2" t="s">
        <v>93</v>
      </c>
      <c r="I34" s="11">
        <f t="shared" si="3"/>
        <v>35683.640999999996</v>
      </c>
      <c r="J34" s="12">
        <f t="shared" si="2"/>
        <v>39177.069453899996</v>
      </c>
      <c r="K34" s="12">
        <f t="shared" si="0"/>
        <v>4353.0077170999994</v>
      </c>
      <c r="L34" s="12"/>
    </row>
    <row r="35" spans="1:12" s="9" customFormat="1" ht="24.95" customHeight="1" x14ac:dyDescent="0.25">
      <c r="A35" s="10">
        <v>33</v>
      </c>
      <c r="B35" s="2">
        <v>16270238</v>
      </c>
      <c r="C35" s="2">
        <v>48250024094</v>
      </c>
      <c r="D35" s="2" t="s">
        <v>125</v>
      </c>
      <c r="E35" s="2" t="s">
        <v>126</v>
      </c>
      <c r="F35" s="2" t="s">
        <v>18</v>
      </c>
      <c r="G35" s="2" t="s">
        <v>20</v>
      </c>
      <c r="H35" s="2" t="s">
        <v>93</v>
      </c>
      <c r="I35" s="11">
        <f t="shared" si="3"/>
        <v>35683.640999999996</v>
      </c>
      <c r="J35" s="12">
        <f t="shared" si="2"/>
        <v>39177.069453899996</v>
      </c>
      <c r="K35" s="12">
        <f t="shared" si="0"/>
        <v>4353.0077170999994</v>
      </c>
      <c r="L35" s="12"/>
    </row>
    <row r="36" spans="1:12" s="9" customFormat="1" ht="24.95" customHeight="1" x14ac:dyDescent="0.25">
      <c r="A36" s="10">
        <v>34</v>
      </c>
      <c r="B36" s="2">
        <v>16270242</v>
      </c>
      <c r="C36" s="2">
        <v>53458310368</v>
      </c>
      <c r="D36" s="2" t="s">
        <v>127</v>
      </c>
      <c r="E36" s="2" t="s">
        <v>128</v>
      </c>
      <c r="F36" s="2" t="s">
        <v>18</v>
      </c>
      <c r="G36" s="2" t="s">
        <v>20</v>
      </c>
      <c r="H36" s="2" t="s">
        <v>93</v>
      </c>
      <c r="I36" s="11">
        <f t="shared" si="3"/>
        <v>35683.640999999996</v>
      </c>
      <c r="J36" s="12">
        <f t="shared" si="2"/>
        <v>39177.069453899996</v>
      </c>
      <c r="K36" s="12">
        <f t="shared" si="0"/>
        <v>4353.0077170999994</v>
      </c>
      <c r="L36" s="12"/>
    </row>
    <row r="37" spans="1:12" s="9" customFormat="1" ht="24.95" customHeight="1" x14ac:dyDescent="0.25">
      <c r="A37" s="10">
        <v>35</v>
      </c>
      <c r="B37" s="2">
        <v>16270188</v>
      </c>
      <c r="C37" s="2">
        <v>10507819258</v>
      </c>
      <c r="D37" s="2" t="s">
        <v>129</v>
      </c>
      <c r="E37" s="2" t="s">
        <v>130</v>
      </c>
      <c r="F37" s="2" t="s">
        <v>18</v>
      </c>
      <c r="G37" s="2" t="s">
        <v>20</v>
      </c>
      <c r="H37" s="2" t="s">
        <v>93</v>
      </c>
      <c r="I37" s="11">
        <f t="shared" si="3"/>
        <v>35683.640999999996</v>
      </c>
      <c r="J37" s="12">
        <f t="shared" si="2"/>
        <v>39177.069453899996</v>
      </c>
      <c r="K37" s="12">
        <f t="shared" si="0"/>
        <v>4353.0077170999994</v>
      </c>
      <c r="L37" s="12"/>
    </row>
    <row r="38" spans="1:12" s="9" customFormat="1" ht="24.95" customHeight="1" x14ac:dyDescent="0.25">
      <c r="A38" s="10">
        <v>36</v>
      </c>
      <c r="B38" s="2">
        <v>16270196</v>
      </c>
      <c r="C38" s="2">
        <v>13514484808</v>
      </c>
      <c r="D38" s="2" t="s">
        <v>131</v>
      </c>
      <c r="E38" s="2" t="s">
        <v>100</v>
      </c>
      <c r="F38" s="2" t="s">
        <v>18</v>
      </c>
      <c r="G38" s="2" t="s">
        <v>21</v>
      </c>
      <c r="H38" s="2" t="s">
        <v>108</v>
      </c>
      <c r="I38" s="13">
        <v>35880</v>
      </c>
      <c r="J38" s="12">
        <f t="shared" si="2"/>
        <v>39392.652000000002</v>
      </c>
      <c r="K38" s="12">
        <f t="shared" si="0"/>
        <v>4376.9613333333336</v>
      </c>
      <c r="L38" s="12"/>
    </row>
    <row r="39" spans="1:12" s="9" customFormat="1" ht="24.95" customHeight="1" x14ac:dyDescent="0.25">
      <c r="A39" s="10">
        <v>37</v>
      </c>
      <c r="B39" s="2">
        <v>16270234</v>
      </c>
      <c r="C39" s="2">
        <v>42082362546</v>
      </c>
      <c r="D39" s="2" t="s">
        <v>133</v>
      </c>
      <c r="E39" s="2" t="s">
        <v>134</v>
      </c>
      <c r="F39" s="2" t="s">
        <v>18</v>
      </c>
      <c r="G39" s="2" t="s">
        <v>79</v>
      </c>
      <c r="H39" s="2" t="s">
        <v>80</v>
      </c>
      <c r="I39" s="11" t="s">
        <v>135</v>
      </c>
      <c r="J39" s="12">
        <f t="shared" si="2"/>
        <v>39689.183810999995</v>
      </c>
      <c r="K39" s="12">
        <f t="shared" si="0"/>
        <v>4409.9093123333332</v>
      </c>
      <c r="L39" s="12"/>
    </row>
    <row r="40" spans="1:12" s="9" customFormat="1" ht="24.95" customHeight="1" x14ac:dyDescent="0.25">
      <c r="A40" s="10">
        <v>38</v>
      </c>
      <c r="B40" s="2">
        <v>16270229</v>
      </c>
      <c r="C40" s="2">
        <v>39292857870</v>
      </c>
      <c r="D40" s="2" t="s">
        <v>136</v>
      </c>
      <c r="E40" s="2" t="s">
        <v>137</v>
      </c>
      <c r="F40" s="2" t="s">
        <v>18</v>
      </c>
      <c r="G40" s="2" t="s">
        <v>21</v>
      </c>
      <c r="H40" s="2" t="s">
        <v>93</v>
      </c>
      <c r="I40" s="11" t="s">
        <v>138</v>
      </c>
      <c r="J40" s="12">
        <f t="shared" si="2"/>
        <v>41785.063932000005</v>
      </c>
      <c r="K40" s="12">
        <f t="shared" si="0"/>
        <v>4642.7848813333339</v>
      </c>
      <c r="L40" s="12"/>
    </row>
    <row r="41" spans="1:12" s="9" customFormat="1" ht="24.95" customHeight="1" x14ac:dyDescent="0.25">
      <c r="A41" s="10">
        <v>39</v>
      </c>
      <c r="B41" s="2">
        <v>16270228</v>
      </c>
      <c r="C41" s="2">
        <v>39034697696</v>
      </c>
      <c r="D41" s="2" t="s">
        <v>139</v>
      </c>
      <c r="E41" s="2" t="s">
        <v>140</v>
      </c>
      <c r="F41" s="2" t="s">
        <v>18</v>
      </c>
      <c r="G41" s="2" t="s">
        <v>21</v>
      </c>
      <c r="H41" s="2" t="s">
        <v>93</v>
      </c>
      <c r="I41" s="11" t="s">
        <v>138</v>
      </c>
      <c r="J41" s="12">
        <f t="shared" si="2"/>
        <v>41785.063932000005</v>
      </c>
      <c r="K41" s="12">
        <f t="shared" si="0"/>
        <v>4642.7848813333339</v>
      </c>
      <c r="L41" s="12"/>
    </row>
    <row r="42" spans="1:12" s="14" customFormat="1" ht="24.95" customHeight="1" x14ac:dyDescent="0.25">
      <c r="A42" s="10">
        <v>40</v>
      </c>
      <c r="B42" s="2">
        <v>16270235</v>
      </c>
      <c r="C42" s="2">
        <v>43655054158</v>
      </c>
      <c r="D42" s="2" t="s">
        <v>141</v>
      </c>
      <c r="E42" s="2" t="s">
        <v>142</v>
      </c>
      <c r="F42" s="2" t="s">
        <v>18</v>
      </c>
      <c r="G42" s="2" t="s">
        <v>20</v>
      </c>
      <c r="H42" s="2" t="s">
        <v>93</v>
      </c>
      <c r="I42" s="12">
        <v>38380</v>
      </c>
      <c r="J42" s="12">
        <f t="shared" si="2"/>
        <v>42137.402000000002</v>
      </c>
      <c r="K42" s="12">
        <f t="shared" si="0"/>
        <v>4681.9335555555554</v>
      </c>
      <c r="L42" s="12"/>
    </row>
    <row r="43" spans="1:12" s="14" customFormat="1" ht="24.95" customHeight="1" x14ac:dyDescent="0.25">
      <c r="A43" s="10">
        <v>41</v>
      </c>
      <c r="B43" s="2">
        <v>16270218</v>
      </c>
      <c r="C43" s="2">
        <v>29542100788</v>
      </c>
      <c r="D43" s="2" t="s">
        <v>143</v>
      </c>
      <c r="E43" s="2" t="s">
        <v>144</v>
      </c>
      <c r="F43" s="2" t="s">
        <v>18</v>
      </c>
      <c r="G43" s="2" t="s">
        <v>21</v>
      </c>
      <c r="H43" s="2" t="s">
        <v>93</v>
      </c>
      <c r="I43" s="13">
        <v>38407.449999999997</v>
      </c>
      <c r="J43" s="12">
        <f t="shared" si="2"/>
        <v>42167.539354999994</v>
      </c>
      <c r="K43" s="12">
        <f t="shared" si="0"/>
        <v>4685.2821505555548</v>
      </c>
      <c r="L43" s="12"/>
    </row>
    <row r="44" spans="1:12" s="14" customFormat="1" ht="24.95" customHeight="1" x14ac:dyDescent="0.25">
      <c r="A44" s="10">
        <v>42</v>
      </c>
      <c r="B44" s="2">
        <v>16270232</v>
      </c>
      <c r="C44" s="2">
        <v>39790731368</v>
      </c>
      <c r="D44" s="2" t="s">
        <v>145</v>
      </c>
      <c r="E44" s="2" t="s">
        <v>146</v>
      </c>
      <c r="F44" s="2" t="s">
        <v>18</v>
      </c>
      <c r="G44" s="2" t="s">
        <v>21</v>
      </c>
      <c r="H44" s="2" t="s">
        <v>96</v>
      </c>
      <c r="I44" s="13">
        <v>38407.449999999997</v>
      </c>
      <c r="J44" s="12">
        <f t="shared" si="2"/>
        <v>42167.539354999994</v>
      </c>
      <c r="K44" s="12">
        <f t="shared" si="0"/>
        <v>4685.2821505555548</v>
      </c>
      <c r="L44" s="12"/>
    </row>
    <row r="45" spans="1:12" s="14" customFormat="1" ht="24.95" customHeight="1" x14ac:dyDescent="0.25">
      <c r="A45" s="10">
        <v>43</v>
      </c>
      <c r="B45" s="2">
        <v>16270205</v>
      </c>
      <c r="C45" s="2">
        <v>19709028512</v>
      </c>
      <c r="D45" s="2" t="s">
        <v>147</v>
      </c>
      <c r="E45" s="2" t="s">
        <v>148</v>
      </c>
      <c r="F45" s="2" t="s">
        <v>18</v>
      </c>
      <c r="G45" s="2" t="s">
        <v>79</v>
      </c>
      <c r="H45" s="2" t="s">
        <v>132</v>
      </c>
      <c r="I45" s="11" t="s">
        <v>149</v>
      </c>
      <c r="J45" s="12">
        <f t="shared" si="2"/>
        <v>42184.392120000004</v>
      </c>
      <c r="K45" s="12">
        <f t="shared" si="0"/>
        <v>4687.1546800000006</v>
      </c>
      <c r="L45" s="12"/>
    </row>
    <row r="46" spans="1:12" s="14" customFormat="1" ht="24.95" customHeight="1" x14ac:dyDescent="0.25">
      <c r="A46" s="10">
        <v>44</v>
      </c>
      <c r="B46" s="2">
        <v>16270233</v>
      </c>
      <c r="C46" s="2">
        <v>40438067350</v>
      </c>
      <c r="D46" s="2" t="s">
        <v>24</v>
      </c>
      <c r="E46" s="2" t="s">
        <v>150</v>
      </c>
      <c r="F46" s="2" t="s">
        <v>18</v>
      </c>
      <c r="G46" s="2" t="s">
        <v>79</v>
      </c>
      <c r="H46" s="2" t="s">
        <v>132</v>
      </c>
      <c r="I46" s="11">
        <v>38422.800000000003</v>
      </c>
      <c r="J46" s="12">
        <f t="shared" si="2"/>
        <v>42184.392120000004</v>
      </c>
      <c r="K46" s="12">
        <f t="shared" si="0"/>
        <v>4687.1546800000006</v>
      </c>
      <c r="L46" s="12"/>
    </row>
    <row r="47" spans="1:12" s="14" customFormat="1" ht="24.95" customHeight="1" x14ac:dyDescent="0.2">
      <c r="A47" s="10">
        <v>45</v>
      </c>
      <c r="B47" s="2">
        <v>16270210</v>
      </c>
      <c r="C47" s="2">
        <v>23576373040</v>
      </c>
      <c r="D47" s="2" t="s">
        <v>151</v>
      </c>
      <c r="E47" s="2" t="s">
        <v>152</v>
      </c>
      <c r="F47" s="2" t="s">
        <v>18</v>
      </c>
      <c r="G47" s="2" t="s">
        <v>20</v>
      </c>
      <c r="H47" s="15" t="s">
        <v>120</v>
      </c>
      <c r="I47" s="11" t="s">
        <v>153</v>
      </c>
      <c r="J47" s="12">
        <f t="shared" si="2"/>
        <v>43942.075125000003</v>
      </c>
      <c r="K47" s="12">
        <v>4808.2</v>
      </c>
      <c r="L47" s="12"/>
    </row>
    <row r="48" spans="1:12" s="14" customFormat="1" ht="24.95" customHeight="1" x14ac:dyDescent="0.25">
      <c r="A48" s="10">
        <v>46</v>
      </c>
      <c r="B48" s="2">
        <v>16270240</v>
      </c>
      <c r="C48" s="2">
        <v>50782466334</v>
      </c>
      <c r="D48" s="2" t="s">
        <v>68</v>
      </c>
      <c r="E48" s="2" t="s">
        <v>154</v>
      </c>
      <c r="F48" s="2" t="s">
        <v>18</v>
      </c>
      <c r="G48" s="2" t="s">
        <v>20</v>
      </c>
      <c r="H48" s="2" t="s">
        <v>93</v>
      </c>
      <c r="I48" s="11" t="s">
        <v>153</v>
      </c>
      <c r="J48" s="12">
        <f t="shared" si="2"/>
        <v>43942.075125000003</v>
      </c>
      <c r="K48" s="12">
        <f>J48/9</f>
        <v>4882.4527916666666</v>
      </c>
      <c r="L48" s="12"/>
    </row>
    <row r="49" spans="1:12" s="14" customFormat="1" ht="24.95" customHeight="1" x14ac:dyDescent="0.25">
      <c r="A49" s="10">
        <v>47</v>
      </c>
      <c r="B49" s="2">
        <v>16270206</v>
      </c>
      <c r="C49" s="2">
        <v>19747395386</v>
      </c>
      <c r="D49" s="2" t="s">
        <v>68</v>
      </c>
      <c r="E49" s="2" t="s">
        <v>155</v>
      </c>
      <c r="F49" s="2" t="s">
        <v>18</v>
      </c>
      <c r="G49" s="2" t="s">
        <v>25</v>
      </c>
      <c r="H49" s="2" t="s">
        <v>156</v>
      </c>
      <c r="I49" s="13">
        <v>46954.46</v>
      </c>
      <c r="J49" s="12">
        <f t="shared" si="2"/>
        <v>51551.301633999996</v>
      </c>
      <c r="K49" s="12">
        <f>J49/9</f>
        <v>5727.9224037777776</v>
      </c>
      <c r="L49" s="12"/>
    </row>
    <row r="50" spans="1:12" s="14" customFormat="1" ht="24.95" customHeight="1" x14ac:dyDescent="0.25">
      <c r="A50" s="10">
        <v>48</v>
      </c>
      <c r="B50" s="2">
        <v>16270239</v>
      </c>
      <c r="C50" s="2">
        <v>49336065062</v>
      </c>
      <c r="D50" s="2" t="s">
        <v>157</v>
      </c>
      <c r="E50" s="2" t="s">
        <v>158</v>
      </c>
      <c r="F50" s="2" t="s">
        <v>18</v>
      </c>
      <c r="G50" s="2" t="s">
        <v>25</v>
      </c>
      <c r="H50" s="2" t="s">
        <v>156</v>
      </c>
      <c r="I50" s="13">
        <v>46954.46</v>
      </c>
      <c r="J50" s="12">
        <f t="shared" si="2"/>
        <v>51551.301633999996</v>
      </c>
      <c r="K50" s="12">
        <f>J50/9</f>
        <v>5727.9224037777776</v>
      </c>
      <c r="L50" s="12"/>
    </row>
    <row r="52" spans="1:12" ht="15" customHeight="1" x14ac:dyDescent="0.25">
      <c r="A52" s="17" t="s">
        <v>160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5"/>
    </row>
    <row r="53" spans="1:1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5"/>
    </row>
    <row r="54" spans="1:12" ht="50.2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5"/>
    </row>
  </sheetData>
  <mergeCells count="2">
    <mergeCell ref="A1:K1"/>
    <mergeCell ref="A52:K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2017-10-10T07:46:31Z</dcterms:created>
  <dcterms:modified xsi:type="dcterms:W3CDTF">2018-03-12T05:43:35Z</dcterms:modified>
</cp:coreProperties>
</file>