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ropbox\OID\Duyuru 2017\20170613 Duy 667 KHK Haziran Odemesi\"/>
    </mc:Choice>
  </mc:AlternateContent>
  <bookViews>
    <workbookView xWindow="0" yWindow="0" windowWidth="12030" windowHeight="7635"/>
  </bookViews>
  <sheets>
    <sheet name="TABLO 2" sheetId="1" r:id="rId1"/>
  </sheets>
  <definedNames>
    <definedName name="_xlnm._FilterDatabase" localSheetId="0" hidden="1">'TABLO 2'!$A$2:$J$2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34" i="1"/>
  <c r="I28" i="1"/>
  <c r="I27" i="1"/>
  <c r="I26" i="1"/>
  <c r="I25" i="1"/>
  <c r="I42" i="1"/>
  <c r="I9" i="1"/>
  <c r="I8" i="1"/>
  <c r="I14" i="1"/>
  <c r="I7" i="1"/>
  <c r="I6" i="1"/>
  <c r="I43" i="1"/>
  <c r="I15" i="1"/>
  <c r="I24" i="1"/>
  <c r="J44" i="1"/>
  <c r="I44" i="1"/>
</calcChain>
</file>

<file path=xl/sharedStrings.xml><?xml version="1.0" encoding="utf-8"?>
<sst xmlns="http://schemas.openxmlformats.org/spreadsheetml/2006/main" count="262" uniqueCount="176">
  <si>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</si>
  <si>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</si>
  <si>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</si>
  <si>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</si>
  <si>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</si>
  <si>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</si>
  <si>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</si>
  <si>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</si>
  <si>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</si>
  <si>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ÖDENECEK TOPLAM ÜCRET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</si>
  <si>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</si>
  <si>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</si>
  <si>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TIP FAKÜLTESİ</t>
  </si>
  <si>
    <t>ŞİFA ÜNİVERSİTESİ/TIP FAKÜLTESİ/TIP PR. (ÜCRETLİ)/</t>
  </si>
  <si>
    <t>EGE ÜNİVERSİTESİ/TIP FAKÜLTESİ/TIP PR./</t>
  </si>
  <si>
    <t>39.648,49 ₺</t>
  </si>
  <si>
    <t>DENİZLİ SAĞLIK HİZMETLERİ MESLEK YÜKSEKOKULU</t>
  </si>
  <si>
    <t>İZMİR KATİP ÇELEBİ ÜNİVERSİTESİ/SAĞLIK HİZMETLERİ MESLEK YÜKSEKOKULU/TIBBİ HİZMETLER VE TEKNİKLER BÖLÜMÜ/FİZYOTERAPİ PR./</t>
  </si>
  <si>
    <t xml:space="preserve">SALİH                                                                                               </t>
  </si>
  <si>
    <t xml:space="preserve">BAŞKAN                                                                                              </t>
  </si>
  <si>
    <t>İKTİSADİ VE İDARİ BİLİMLER FAKÜLTESİ</t>
  </si>
  <si>
    <t>BURSA ORHANGAZİ ÜNİVERSİTESİ/İKTİSADİ VE İDARİ BİLİMLER FAKÜLTESİ/İŞLETME BÖLÜMÜ/İŞLETME PR. (%75 BURSLU)/</t>
  </si>
  <si>
    <t>ULUDAĞ ÜNİVERSİTESİ/İKTİSADİ VE İDARİ BİLİMLER FAKÜLTESİ/İŞLETME BÖLÜMÜ/İŞLETME PR./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</si>
  <si>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</si>
  <si>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</si>
  <si>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</si>
  <si>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</si>
  <si>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</si>
  <si>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MEHMET                                                                                              </t>
  </si>
  <si>
    <t xml:space="preserve">MUMCU                                                                                               </t>
  </si>
  <si>
    <t>İZMİR ÜNİVERSİTESİ/İKTİSADİ VE İDARİ BİLİMLER FAKÜLTESİ/SİYASET BİLİMİ VE KAMU YÖNETİMİ BÖLÜMÜ/SİYASET BİLİMİ VE KAMU YÖNETİMİ PR. (%50 BURSLU)/</t>
  </si>
  <si>
    <t>DOKUZ EYLÜL ÜNİVERSİTESİ/İKTİSADİ VE İDARİ BİLİMLER FAKÜLTESİ/KAMU YÖNETİMİ BÖLÜMÜ/KAMU YÖNETİMİ PR./</t>
  </si>
  <si>
    <t xml:space="preserve">BÜŞRA                                                                                               </t>
  </si>
  <si>
    <t xml:space="preserve">BÜRLÜKKARA                                                                                          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</si>
  <si>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</si>
  <si>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</si>
  <si>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</si>
  <si>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</si>
  <si>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</si>
  <si>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</si>
  <si>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</si>
  <si>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</si>
  <si>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</si>
  <si>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ILGIM DİLAY                                                                                         </t>
  </si>
  <si>
    <t xml:space="preserve">ALTUNAY                                                                                             </t>
  </si>
  <si>
    <t>İZMİR ÜNİVERSİTESİ/FEN-EDEBİYAT FAKÜLTESİ/İNGİLİZCE EĞİTİMİ BÖLÜMÜ/İNGİLİZCE ÖĞRETMENLİĞİ PR. (%50 BURSLU)/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</si>
  <si>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</si>
  <si>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</si>
  <si>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</si>
  <si>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MUHAMMED ALPEREN                                                                                    </t>
  </si>
  <si>
    <t xml:space="preserve">KARADELİ                                                                                            </t>
  </si>
  <si>
    <t>SÜLEYMAN ŞAH ÜNİVERSİTESİ/İŞLETME VE YÖNETİM BİLİMLERİ FAKÜLTESİ/SİYASET BİLİMİ VE KAMU YÖNETİMİ BÖLÜMÜ/SİYASET BİLİMİ VE KAMU YÖNETİMİ PR. (İNGİLİZCE) (%50 BURSLU)/</t>
  </si>
  <si>
    <t>GEDİK ÜNİVERSİTESİ/İKTİSADİ, İDARİ VE SOSYAL BİLİMLER FAKÜLTESİ/SİYASET BİLİMİ VE KAMU YÖNETİMİ BÖLÜMÜ/SİYASET BİLİMİ VE KAMU YÖNETİMİ PR. (%50 BURSLU)/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</si>
  <si>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</si>
  <si>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</si>
  <si>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</si>
  <si>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</si>
  <si>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</si>
  <si>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</si>
  <si>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</si>
  <si>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MÜHENDİSLİK FAKÜLTESİ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</si>
  <si>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</si>
  <si>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</si>
  <si>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</si>
  <si>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</si>
  <si>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</si>
  <si>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</si>
  <si>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</si>
  <si>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</si>
  <si>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</si>
  <si>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</si>
  <si>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</si>
  <si>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</si>
  <si>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</si>
  <si>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</si>
  <si>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</si>
  <si>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</si>
  <si>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</si>
  <si>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</si>
  <si>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SELAHATTİN GÖKSU                                                                                    </t>
  </si>
  <si>
    <t xml:space="preserve">TOPRAK                                                                                              </t>
  </si>
  <si>
    <t>GEDİZ ÜNİVERSİTESİ/MÜHENDİSLİK VE MİMARLIK FAKÜLTESİ/MAKİNE MÜHENDİSLİĞİ BÖLÜMÜ/MAKİNE MÜHENDİSLİĞİ PR. (%50 BURSLU)/</t>
  </si>
  <si>
    <t>EGE ÜNİVERSİTESİ/MÜHENDİSLİK FAKÜLTESİ/MAKİNE MÜHENDİSLİĞİ BÖLÜMÜ/MAKİNE MÜHENDİSLİĞİ PR./</t>
  </si>
  <si>
    <t xml:space="preserve">ÖZGE                                                                                                </t>
  </si>
  <si>
    <t xml:space="preserve">YAPICI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</si>
  <si>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</si>
  <si>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 xml:space="preserve">ZEYNEP                                                                                              </t>
  </si>
  <si>
    <t xml:space="preserve">ŞENGÖNÜL                                                                                            </t>
  </si>
  <si>
    <t>FATİH ÜNİVERSİTESİ/FEN-EDEBİYAT FAKÜLTESİ/COĞRAFYA BÖLÜMÜ/COĞRAFYA PR. (%50 BURSLU)/</t>
  </si>
  <si>
    <t>İSTANBUL ÜNİVERSİTESİ/EDEBİYAT FAKÜLTESİ/COĞRAFYA BÖLÜMÜ/COĞRAFYA PR./</t>
  </si>
  <si>
    <t xml:space="preserve">TUBA                                                                                                </t>
  </si>
  <si>
    <t xml:space="preserve">DEMİRTUNÇ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</si>
  <si>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</si>
  <si>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13.874,90 ₺</t>
  </si>
  <si>
    <t xml:space="preserve">AYSEL                                                                                               </t>
  </si>
  <si>
    <t xml:space="preserve">UYSAL                                                                                               </t>
  </si>
  <si>
    <t>İZMİR EKONOMİ ÜNİVERSİTESİ/SAĞLIK HİZMETLERİ MESLEK YÜKSEKOKULU/TERAPİ VE REHABİLİTASYON BÖLÜMÜ/FİZYOTERAPİ PR. (ÜCRETLİ)/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</si>
  <si>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</si>
  <si>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</si>
  <si>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</si>
  <si>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</si>
  <si>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AHMET                                                                                               </t>
  </si>
  <si>
    <t xml:space="preserve">KARAANDIZ                                                                                           </t>
  </si>
  <si>
    <t>FİZİK TEDAVİ VE REHABİLİTASYON YÜKSEKOKULU</t>
  </si>
  <si>
    <t>ZİRVE ÜNİVERSİTESİ/SAĞLIK BİLİMLERİ FAKÜLTESİ/FİZYOTERAPİ VE REHABİLİTASYON BÖLÜMÜ/FİZYOTERAPİ VE REHABİLİTASYON PR. (ÜCRETLİ)/</t>
  </si>
  <si>
    <t>HASAN KALYONCU ÜNİVERSİTESİ/SAĞLIK BİLİMLERİ YÜKSEKOKULU/FİZYOTERAPİ VE REHABİLİTASYON BÖLÜMÜ/FİZYOTERAPİ VE REHABİLİTASYON PR. (ÜCRETLİ)/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</si>
  <si>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</si>
  <si>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</si>
  <si>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</si>
  <si>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</si>
  <si>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</si>
  <si>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</si>
  <si>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</si>
  <si>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</si>
  <si>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</si>
  <si>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</si>
  <si>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</si>
  <si>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</si>
  <si>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</si>
  <si>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</si>
  <si>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</si>
  <si>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</si>
  <si>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</si>
  <si>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</si>
  <si>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</si>
  <si>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</si>
  <si>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</si>
  <si>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</si>
  <si>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</si>
  <si>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</si>
  <si>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</si>
  <si>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</si>
  <si>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</si>
  <si>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ADNAN MENDERES ÜNİVERSİTESİ/TIP FAKÜLTESİ/TIP PR./</t>
  </si>
  <si>
    <t>35.131,46 ₺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</si>
  <si>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</si>
  <si>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</si>
  <si>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</si>
  <si>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</si>
  <si>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</si>
  <si>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</si>
  <si>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</si>
  <si>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</si>
  <si>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</si>
  <si>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</si>
  <si>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</si>
  <si>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</si>
  <si>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</si>
  <si>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</si>
  <si>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</si>
  <si>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</si>
  <si>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GAZİ ÜNİVERSİTESİ/TIP FAKÜLTESİ/TIP PR.</t>
  </si>
  <si>
    <t>36.150,09 ₺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</si>
  <si>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</si>
  <si>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</si>
  <si>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</si>
  <si>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</si>
  <si>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</si>
  <si>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</si>
  <si>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</si>
  <si>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</si>
  <si>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</si>
  <si>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>ESKİŞEHİR OSMANGAZİ ÜNİVERSİTESİ/TIP FAKÜLTESİ/TIP PR./</t>
  </si>
  <si>
    <t xml:space="preserve">ARİF                                                                                                </t>
  </si>
  <si>
    <t xml:space="preserve">ÖZYILMAZ                                                                                            </t>
  </si>
  <si>
    <t>40.023,75 ₺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</si>
  <si>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</si>
  <si>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</si>
  <si>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</si>
  <si>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</si>
  <si>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</si>
  <si>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</si>
  <si>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</si>
  <si>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YARAR                                                                                               </t>
  </si>
  <si>
    <t>HAZİRAN AYI TAKSİT 
TUTARI</t>
  </si>
  <si>
    <r>
      <t xml:space="preserve">2016-2017 EĞİTİM ÖĞRETİM YILI BAHAR DÖNEMİNE AİT </t>
    </r>
    <r>
      <rPr>
        <b/>
        <sz val="11"/>
        <color rgb="FFFF0000"/>
        <rFont val="Calibri"/>
        <family val="2"/>
        <charset val="162"/>
        <scheme val="minor"/>
      </rPr>
      <t>HAZİRAN AYI 9. TAKSİT</t>
    </r>
    <r>
      <rPr>
        <b/>
        <sz val="11"/>
        <color theme="1"/>
        <rFont val="Calibri"/>
        <family val="2"/>
        <charset val="162"/>
        <scheme val="minor"/>
      </rPr>
      <t xml:space="preserve"> TUTARINI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20.06.2017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ÖDEME YAPTIĞINIZA DAİR BANKA DEKONTUNU ELDEN, FAX YOLUYLA YA DA www.oid@pau.edu.tr ADRESİNE MAİL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</si>
</sst>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readingOrder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center" vertical="center" wrapText="1" readingOrder="1"/>
    </xf>
    <xf numFmtId="7" fontId="8" fillId="3" borderId="3" xfId="0" applyNumberFormat="1" applyFont="1" applyFill="1" applyBorder="1" applyAlignment="1">
      <alignment horizontal="center" vertical="center" readingOrder="1"/>
    </xf>
    <xf numFmtId="164" fontId="8" fillId="3" borderId="3" xfId="0" applyNumberFormat="1" applyFont="1" applyFill="1" applyBorder="1" applyAlignment="1">
      <alignment horizontal="center" vertical="center" readingOrder="1"/>
    </xf>
    <xf numFmtId="7" fontId="8" fillId="3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3" xfId="0" applyFont="1" applyFill="1" applyBorder="1" applyAlignment="1">
      <alignment horizontal="left" wrapText="1"/>
    </xf>
    <xf numFmtId="164" fontId="8" fillId="3" borderId="3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4"/>
  <sheetViews>
    <sheetView tabSelected="1" topLeftCell="A43" workbookViewId="0">
      <selection activeCell="K60" sqref="K60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6" customWidth="1"/>
    <col min="10" max="10" width="15" style="1" customWidth="1"/>
    <col min="11" max="16384" width="9.140625" style="1"/>
  </cols>
  <sheetData>
    <row r="1" spans="1:10" ht="24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174</v>
      </c>
    </row>
    <row r="3" spans="1:10" s="4" customFormat="1" ht="24.95" customHeight="1" x14ac:dyDescent="0.25">
      <c r="A3" s="7">
        <v>1</v>
      </c>
      <c r="B3" s="8">
        <v>16301001</v>
      </c>
      <c r="C3" s="8">
        <v>22046546762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11">
        <v>7023.25</v>
      </c>
      <c r="J3" s="10">
        <v>794.25</v>
      </c>
    </row>
    <row r="4" spans="1:10" s="4" customFormat="1" ht="24.95" customHeight="1" x14ac:dyDescent="0.25">
      <c r="A4" s="7">
        <v>2</v>
      </c>
      <c r="B4" s="8">
        <v>16129099</v>
      </c>
      <c r="C4" s="8">
        <v>52141742578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9">
        <v>9466.6299999999992</v>
      </c>
      <c r="J4" s="10">
        <v>1050.6300000000001</v>
      </c>
    </row>
    <row r="5" spans="1:10" s="4" customFormat="1" ht="24.95" customHeight="1" x14ac:dyDescent="0.25">
      <c r="A5" s="7">
        <v>3</v>
      </c>
      <c r="B5" s="8">
        <v>16205128</v>
      </c>
      <c r="C5" s="8">
        <v>25400599442</v>
      </c>
      <c r="D5" s="8" t="s">
        <v>49</v>
      </c>
      <c r="E5" s="8" t="s">
        <v>50</v>
      </c>
      <c r="F5" s="8" t="s">
        <v>20</v>
      </c>
      <c r="G5" s="8" t="s">
        <v>51</v>
      </c>
      <c r="H5" s="8" t="s">
        <v>52</v>
      </c>
      <c r="I5" s="10">
        <v>10044.94</v>
      </c>
      <c r="J5" s="10">
        <v>1116.94</v>
      </c>
    </row>
    <row r="6" spans="1:10" s="4" customFormat="1" ht="24.95" customHeight="1" x14ac:dyDescent="0.25">
      <c r="A6" s="7">
        <v>4</v>
      </c>
      <c r="B6" s="8">
        <v>16159085</v>
      </c>
      <c r="C6" s="8">
        <v>43993007274</v>
      </c>
      <c r="D6" s="8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9">
        <f>20200.59/2</f>
        <v>10100.295</v>
      </c>
      <c r="J6" s="10">
        <v>1123.3</v>
      </c>
    </row>
    <row r="7" spans="1:10" s="4" customFormat="1" ht="24.95" customHeight="1" x14ac:dyDescent="0.25">
      <c r="A7" s="7">
        <v>5</v>
      </c>
      <c r="B7" s="8">
        <v>16247079</v>
      </c>
      <c r="C7" s="8">
        <v>48208400680</v>
      </c>
      <c r="D7" s="8" t="s">
        <v>58</v>
      </c>
      <c r="E7" s="8" t="s">
        <v>59</v>
      </c>
      <c r="F7" s="8" t="s">
        <v>60</v>
      </c>
      <c r="G7" s="8" t="s">
        <v>61</v>
      </c>
      <c r="H7" s="8" t="s">
        <v>62</v>
      </c>
      <c r="I7" s="9">
        <f>20653.47/2</f>
        <v>10326.735000000001</v>
      </c>
      <c r="J7" s="10">
        <v>1147.24</v>
      </c>
    </row>
    <row r="8" spans="1:10" s="4" customFormat="1" ht="24.95" customHeight="1" x14ac:dyDescent="0.25">
      <c r="A8" s="7">
        <v>6</v>
      </c>
      <c r="B8" s="8">
        <v>16185051</v>
      </c>
      <c r="C8" s="8">
        <v>31603875610</v>
      </c>
      <c r="D8" s="8" t="s">
        <v>66</v>
      </c>
      <c r="E8" s="8" t="s">
        <v>67</v>
      </c>
      <c r="F8" s="8" t="s">
        <v>68</v>
      </c>
      <c r="G8" s="8" t="s">
        <v>69</v>
      </c>
      <c r="H8" s="8" t="s">
        <v>70</v>
      </c>
      <c r="I8" s="9">
        <f>21957.16/2</f>
        <v>10978.58</v>
      </c>
      <c r="J8" s="10">
        <v>1218.58</v>
      </c>
    </row>
    <row r="9" spans="1:10" s="4" customFormat="1" ht="24.95" customHeight="1" x14ac:dyDescent="0.25">
      <c r="A9" s="7">
        <v>7</v>
      </c>
      <c r="B9" s="8">
        <v>16203117</v>
      </c>
      <c r="C9" s="8">
        <v>54778455500</v>
      </c>
      <c r="D9" s="8" t="s">
        <v>71</v>
      </c>
      <c r="E9" s="8" t="s">
        <v>72</v>
      </c>
      <c r="F9" s="8" t="s">
        <v>20</v>
      </c>
      <c r="G9" s="8" t="s">
        <v>73</v>
      </c>
      <c r="H9" s="8" t="s">
        <v>74</v>
      </c>
      <c r="I9" s="9">
        <f>22322.08/2</f>
        <v>11161.04</v>
      </c>
      <c r="J9" s="10">
        <v>1244.04</v>
      </c>
    </row>
    <row r="10" spans="1:10" s="4" customFormat="1" ht="24.95" customHeight="1" x14ac:dyDescent="0.25">
      <c r="A10" s="7">
        <v>8</v>
      </c>
      <c r="B10" s="8">
        <v>16201129</v>
      </c>
      <c r="C10" s="8">
        <v>57352017538</v>
      </c>
      <c r="D10" s="8" t="s">
        <v>75</v>
      </c>
      <c r="E10" s="8" t="s">
        <v>76</v>
      </c>
      <c r="F10" s="8" t="s">
        <v>20</v>
      </c>
      <c r="G10" s="8" t="s">
        <v>77</v>
      </c>
      <c r="H10" s="8" t="s">
        <v>78</v>
      </c>
      <c r="I10" s="11">
        <v>11900.9</v>
      </c>
      <c r="J10" s="10">
        <v>1308.9000000000001</v>
      </c>
    </row>
    <row r="11" spans="1:10" s="4" customFormat="1" ht="24.95" customHeight="1" x14ac:dyDescent="0.25">
      <c r="A11" s="7">
        <v>9</v>
      </c>
      <c r="B11" s="8">
        <v>16243099</v>
      </c>
      <c r="C11" s="8">
        <v>47824335680</v>
      </c>
      <c r="D11" s="8" t="s">
        <v>79</v>
      </c>
      <c r="E11" s="8" t="s">
        <v>80</v>
      </c>
      <c r="F11" s="8" t="s">
        <v>60</v>
      </c>
      <c r="G11" s="8" t="s">
        <v>81</v>
      </c>
      <c r="H11" s="8" t="s">
        <v>82</v>
      </c>
      <c r="I11" s="11">
        <v>11900.9</v>
      </c>
      <c r="J11" s="10">
        <v>1323.9</v>
      </c>
    </row>
    <row r="12" spans="1:10" s="4" customFormat="1" ht="24.95" customHeight="1" x14ac:dyDescent="0.25">
      <c r="A12" s="7">
        <v>10</v>
      </c>
      <c r="B12" s="8">
        <v>16369079</v>
      </c>
      <c r="C12" s="8">
        <v>32569861976</v>
      </c>
      <c r="D12" s="8" t="s">
        <v>83</v>
      </c>
      <c r="E12" s="8" t="s">
        <v>84</v>
      </c>
      <c r="F12" s="8" t="s">
        <v>16</v>
      </c>
      <c r="G12" s="8" t="s">
        <v>85</v>
      </c>
      <c r="H12" s="8" t="s">
        <v>17</v>
      </c>
      <c r="I12" s="11">
        <v>11900.9</v>
      </c>
      <c r="J12" s="10">
        <v>1323.9</v>
      </c>
    </row>
    <row r="13" spans="1:10" s="4" customFormat="1" ht="24.95" customHeight="1" x14ac:dyDescent="0.25">
      <c r="A13" s="7">
        <v>11</v>
      </c>
      <c r="B13" s="8">
        <v>16369078</v>
      </c>
      <c r="C13" s="8">
        <v>31346088384</v>
      </c>
      <c r="D13" s="8" t="s">
        <v>90</v>
      </c>
      <c r="E13" s="8" t="s">
        <v>91</v>
      </c>
      <c r="F13" s="8" t="s">
        <v>16</v>
      </c>
      <c r="G13" s="8" t="s">
        <v>92</v>
      </c>
      <c r="H13" s="8" t="s">
        <v>17</v>
      </c>
      <c r="I13" s="9" t="s">
        <v>93</v>
      </c>
      <c r="J13" s="10">
        <v>1541.9</v>
      </c>
    </row>
    <row r="14" spans="1:10" s="4" customFormat="1" ht="24.95" customHeight="1" x14ac:dyDescent="0.25">
      <c r="A14" s="7">
        <v>12</v>
      </c>
      <c r="B14" s="8">
        <v>16213064</v>
      </c>
      <c r="C14" s="8">
        <v>16654317654</v>
      </c>
      <c r="D14" s="8" t="s">
        <v>63</v>
      </c>
      <c r="E14" s="8" t="s">
        <v>64</v>
      </c>
      <c r="F14" s="8" t="s">
        <v>20</v>
      </c>
      <c r="G14" s="8" t="s">
        <v>65</v>
      </c>
      <c r="H14" s="8" t="s">
        <v>37</v>
      </c>
      <c r="I14" s="9">
        <f>21239.83/2</f>
        <v>10619.915000000001</v>
      </c>
      <c r="J14" s="10">
        <v>2359.92</v>
      </c>
    </row>
    <row r="15" spans="1:10" s="4" customFormat="1" ht="24.95" customHeight="1" x14ac:dyDescent="0.25">
      <c r="A15" s="7">
        <v>13</v>
      </c>
      <c r="B15" s="8">
        <v>16205127</v>
      </c>
      <c r="C15" s="8">
        <v>25474362362</v>
      </c>
      <c r="D15" s="8" t="s">
        <v>32</v>
      </c>
      <c r="E15" s="8" t="s">
        <v>33</v>
      </c>
      <c r="F15" s="8" t="s">
        <v>20</v>
      </c>
      <c r="G15" s="8" t="s">
        <v>30</v>
      </c>
      <c r="H15" s="8" t="s">
        <v>31</v>
      </c>
      <c r="I15" s="9">
        <f>17814.05/2</f>
        <v>8907.0249999999996</v>
      </c>
      <c r="J15" s="10">
        <v>2968.03</v>
      </c>
    </row>
    <row r="16" spans="1:10" s="4" customFormat="1" ht="24.95" customHeight="1" x14ac:dyDescent="0.25">
      <c r="A16" s="7">
        <v>14</v>
      </c>
      <c r="B16" s="8">
        <v>16270211</v>
      </c>
      <c r="C16" s="8">
        <v>25262316782</v>
      </c>
      <c r="D16" s="8" t="s">
        <v>106</v>
      </c>
      <c r="E16" s="8" t="s">
        <v>107</v>
      </c>
      <c r="F16" s="8" t="s">
        <v>12</v>
      </c>
      <c r="G16" s="8" t="s">
        <v>108</v>
      </c>
      <c r="H16" s="8" t="s">
        <v>109</v>
      </c>
      <c r="I16" s="11">
        <v>27329.9</v>
      </c>
      <c r="J16" s="10">
        <v>3034.9</v>
      </c>
    </row>
    <row r="17" spans="1:10" s="4" customFormat="1" ht="24.95" customHeight="1" x14ac:dyDescent="0.25">
      <c r="A17" s="7">
        <v>15</v>
      </c>
      <c r="B17" s="8">
        <v>16131108</v>
      </c>
      <c r="C17" s="8">
        <v>14888339510</v>
      </c>
      <c r="D17" s="8" t="s">
        <v>43</v>
      </c>
      <c r="E17" s="8" t="s">
        <v>44</v>
      </c>
      <c r="F17" s="8" t="s">
        <v>40</v>
      </c>
      <c r="G17" s="8" t="s">
        <v>45</v>
      </c>
      <c r="H17" s="8" t="s">
        <v>46</v>
      </c>
      <c r="I17" s="11">
        <v>9466.625</v>
      </c>
      <c r="J17" s="10">
        <v>3154.63</v>
      </c>
    </row>
    <row r="18" spans="1:10" s="4" customFormat="1" ht="24.95" customHeight="1" x14ac:dyDescent="0.25">
      <c r="A18" s="7">
        <v>16</v>
      </c>
      <c r="B18" s="8">
        <v>16270187</v>
      </c>
      <c r="C18" s="8">
        <v>10454723714</v>
      </c>
      <c r="D18" s="8" t="s">
        <v>110</v>
      </c>
      <c r="E18" s="8" t="s">
        <v>111</v>
      </c>
      <c r="F18" s="8" t="s">
        <v>12</v>
      </c>
      <c r="G18" s="8" t="s">
        <v>112</v>
      </c>
      <c r="H18" s="8" t="s">
        <v>113</v>
      </c>
      <c r="I18" s="12">
        <v>30175.91</v>
      </c>
      <c r="J18" s="10">
        <v>3351.91</v>
      </c>
    </row>
    <row r="19" spans="1:10" s="4" customFormat="1" ht="24.95" customHeight="1" x14ac:dyDescent="0.25">
      <c r="A19" s="7">
        <v>17</v>
      </c>
      <c r="B19" s="8">
        <v>16270198</v>
      </c>
      <c r="C19" s="8">
        <v>14807570956</v>
      </c>
      <c r="D19" s="8" t="s">
        <v>117</v>
      </c>
      <c r="E19" s="8" t="s">
        <v>118</v>
      </c>
      <c r="F19" s="8" t="s">
        <v>12</v>
      </c>
      <c r="G19" s="8" t="s">
        <v>112</v>
      </c>
      <c r="H19" s="8" t="s">
        <v>119</v>
      </c>
      <c r="I19" s="11">
        <v>31159.91</v>
      </c>
      <c r="J19" s="10">
        <v>3462.7</v>
      </c>
    </row>
    <row r="20" spans="1:10" s="4" customFormat="1" ht="24.95" customHeight="1" x14ac:dyDescent="0.25">
      <c r="A20" s="7">
        <v>18</v>
      </c>
      <c r="B20" s="8">
        <v>16270197</v>
      </c>
      <c r="C20" s="8">
        <v>13996406480</v>
      </c>
      <c r="D20" s="8" t="s">
        <v>114</v>
      </c>
      <c r="E20" s="8" t="s">
        <v>115</v>
      </c>
      <c r="F20" s="8" t="s">
        <v>12</v>
      </c>
      <c r="G20" s="8" t="s">
        <v>112</v>
      </c>
      <c r="H20" s="8" t="s">
        <v>116</v>
      </c>
      <c r="I20" s="11">
        <v>31159.91</v>
      </c>
      <c r="J20" s="10">
        <v>3462.91</v>
      </c>
    </row>
    <row r="21" spans="1:10" s="4" customFormat="1" ht="24.95" customHeight="1" x14ac:dyDescent="0.25">
      <c r="A21" s="7">
        <v>19</v>
      </c>
      <c r="B21" s="8">
        <v>16270245</v>
      </c>
      <c r="C21" s="8">
        <v>66631184892</v>
      </c>
      <c r="D21" s="8" t="s">
        <v>125</v>
      </c>
      <c r="E21" s="8" t="s">
        <v>126</v>
      </c>
      <c r="F21" s="8" t="s">
        <v>12</v>
      </c>
      <c r="G21" s="8" t="s">
        <v>122</v>
      </c>
      <c r="H21" s="8" t="s">
        <v>127</v>
      </c>
      <c r="I21" s="9">
        <v>33116.14</v>
      </c>
      <c r="J21" s="10">
        <v>3679.14</v>
      </c>
    </row>
    <row r="22" spans="1:10" s="4" customFormat="1" ht="24.95" customHeight="1" x14ac:dyDescent="0.25">
      <c r="A22" s="7">
        <v>20</v>
      </c>
      <c r="B22" s="8">
        <v>16270243</v>
      </c>
      <c r="C22" s="8">
        <v>55705225708</v>
      </c>
      <c r="D22" s="8" t="s">
        <v>128</v>
      </c>
      <c r="E22" s="8" t="s">
        <v>129</v>
      </c>
      <c r="F22" s="8" t="s">
        <v>12</v>
      </c>
      <c r="G22" s="8" t="s">
        <v>112</v>
      </c>
      <c r="H22" s="8" t="s">
        <v>113</v>
      </c>
      <c r="I22" s="13">
        <v>34079.85</v>
      </c>
      <c r="J22" s="10">
        <v>3784.85</v>
      </c>
    </row>
    <row r="23" spans="1:10" s="4" customFormat="1" ht="24.95" customHeight="1" x14ac:dyDescent="0.25">
      <c r="A23" s="7">
        <v>21</v>
      </c>
      <c r="B23" s="8">
        <v>16270201</v>
      </c>
      <c r="C23" s="8">
        <v>16112700974</v>
      </c>
      <c r="D23" s="8" t="s">
        <v>130</v>
      </c>
      <c r="E23" s="8" t="s">
        <v>131</v>
      </c>
      <c r="F23" s="8" t="s">
        <v>12</v>
      </c>
      <c r="G23" s="8" t="s">
        <v>132</v>
      </c>
      <c r="H23" s="8" t="s">
        <v>133</v>
      </c>
      <c r="I23" s="9" t="s">
        <v>134</v>
      </c>
      <c r="J23" s="10">
        <v>3845.81</v>
      </c>
    </row>
    <row r="24" spans="1:10" s="4" customFormat="1" ht="24.95" customHeight="1" x14ac:dyDescent="0.25">
      <c r="A24" s="7">
        <v>22</v>
      </c>
      <c r="B24" s="8">
        <v>16205117</v>
      </c>
      <c r="C24" s="8">
        <v>42979627826</v>
      </c>
      <c r="D24" s="8" t="s">
        <v>28</v>
      </c>
      <c r="E24" s="8" t="s">
        <v>29</v>
      </c>
      <c r="F24" s="8" t="s">
        <v>20</v>
      </c>
      <c r="G24" s="8" t="s">
        <v>30</v>
      </c>
      <c r="H24" s="8" t="s">
        <v>31</v>
      </c>
      <c r="I24" s="9">
        <f>17814.05/2</f>
        <v>8907.0249999999996</v>
      </c>
      <c r="J24" s="10">
        <v>3957.03</v>
      </c>
    </row>
    <row r="25" spans="1:10" s="4" customFormat="1" ht="24.95" customHeight="1" x14ac:dyDescent="0.25">
      <c r="A25" s="7">
        <v>23</v>
      </c>
      <c r="B25" s="8">
        <v>16270192</v>
      </c>
      <c r="C25" s="8">
        <v>12146746360</v>
      </c>
      <c r="D25" s="8" t="s">
        <v>135</v>
      </c>
      <c r="E25" s="8" t="s">
        <v>136</v>
      </c>
      <c r="F25" s="8" t="s">
        <v>12</v>
      </c>
      <c r="G25" s="8" t="s">
        <v>13</v>
      </c>
      <c r="H25" s="8" t="s">
        <v>14</v>
      </c>
      <c r="I25" s="9">
        <f>39648.49*0.9</f>
        <v>35683.640999999996</v>
      </c>
      <c r="J25" s="10">
        <v>3963.64</v>
      </c>
    </row>
    <row r="26" spans="1:10" s="4" customFormat="1" ht="24.95" customHeight="1" x14ac:dyDescent="0.25">
      <c r="A26" s="7">
        <v>24</v>
      </c>
      <c r="B26" s="8">
        <v>16270193</v>
      </c>
      <c r="C26" s="8">
        <v>12406493942</v>
      </c>
      <c r="D26" s="8" t="s">
        <v>137</v>
      </c>
      <c r="E26" s="8" t="s">
        <v>138</v>
      </c>
      <c r="F26" s="8" t="s">
        <v>12</v>
      </c>
      <c r="G26" s="8" t="s">
        <v>13</v>
      </c>
      <c r="H26" s="8" t="s">
        <v>14</v>
      </c>
      <c r="I26" s="9">
        <f>39648.49*0.9</f>
        <v>35683.640999999996</v>
      </c>
      <c r="J26" s="10">
        <v>3963.64</v>
      </c>
    </row>
    <row r="27" spans="1:10" s="4" customFormat="1" ht="24.95" customHeight="1" x14ac:dyDescent="0.25">
      <c r="A27" s="7">
        <v>25</v>
      </c>
      <c r="B27" s="8">
        <v>16270195</v>
      </c>
      <c r="C27" s="8">
        <v>13319673452</v>
      </c>
      <c r="D27" s="8" t="s">
        <v>32</v>
      </c>
      <c r="E27" s="8" t="s">
        <v>139</v>
      </c>
      <c r="F27" s="8" t="s">
        <v>12</v>
      </c>
      <c r="G27" s="8" t="s">
        <v>13</v>
      </c>
      <c r="H27" s="8" t="s">
        <v>140</v>
      </c>
      <c r="I27" s="9">
        <f>39648.49*0.9</f>
        <v>35683.640999999996</v>
      </c>
      <c r="J27" s="10">
        <v>3963.64</v>
      </c>
    </row>
    <row r="28" spans="1:10" s="4" customFormat="1" ht="24.95" customHeight="1" x14ac:dyDescent="0.25">
      <c r="A28" s="7">
        <v>26</v>
      </c>
      <c r="B28" s="8">
        <v>16270226</v>
      </c>
      <c r="C28" s="8">
        <v>35047791444</v>
      </c>
      <c r="D28" s="8" t="s">
        <v>141</v>
      </c>
      <c r="E28" s="8" t="s">
        <v>142</v>
      </c>
      <c r="F28" s="8" t="s">
        <v>12</v>
      </c>
      <c r="G28" s="8" t="s">
        <v>13</v>
      </c>
      <c r="H28" s="8" t="s">
        <v>14</v>
      </c>
      <c r="I28" s="9">
        <f>39648.49*0.9</f>
        <v>35683.640999999996</v>
      </c>
      <c r="J28" s="10">
        <v>3963.64</v>
      </c>
    </row>
    <row r="29" spans="1:10" s="4" customFormat="1" ht="24.95" customHeight="1" x14ac:dyDescent="0.25">
      <c r="A29" s="7">
        <v>27</v>
      </c>
      <c r="B29" s="8">
        <v>16270242</v>
      </c>
      <c r="C29" s="8">
        <v>53458310368</v>
      </c>
      <c r="D29" s="8" t="s">
        <v>145</v>
      </c>
      <c r="E29" s="8" t="s">
        <v>146</v>
      </c>
      <c r="F29" s="8" t="s">
        <v>12</v>
      </c>
      <c r="G29" s="8" t="s">
        <v>13</v>
      </c>
      <c r="H29" s="8" t="s">
        <v>14</v>
      </c>
      <c r="I29" s="9">
        <f>39648.49*0.9</f>
        <v>35683.640999999996</v>
      </c>
      <c r="J29" s="10">
        <v>3963.64</v>
      </c>
    </row>
    <row r="30" spans="1:10" s="4" customFormat="1" ht="24.95" customHeight="1" x14ac:dyDescent="0.25">
      <c r="A30" s="7">
        <v>28</v>
      </c>
      <c r="B30" s="8">
        <v>16270200</v>
      </c>
      <c r="C30" s="8">
        <v>15595597286</v>
      </c>
      <c r="D30" s="8" t="s">
        <v>101</v>
      </c>
      <c r="E30" s="8" t="s">
        <v>173</v>
      </c>
      <c r="F30" s="8" t="s">
        <v>12</v>
      </c>
      <c r="G30" s="8" t="s">
        <v>13</v>
      </c>
      <c r="H30" s="8" t="s">
        <v>14</v>
      </c>
      <c r="I30" s="9">
        <v>35683.64</v>
      </c>
      <c r="J30" s="10">
        <v>3963.64</v>
      </c>
    </row>
    <row r="31" spans="1:10" s="4" customFormat="1" ht="24.95" customHeight="1" x14ac:dyDescent="0.25">
      <c r="A31" s="7">
        <v>29</v>
      </c>
      <c r="B31" s="8">
        <v>16270190</v>
      </c>
      <c r="C31" s="8">
        <v>11268050508</v>
      </c>
      <c r="D31" s="8" t="s">
        <v>147</v>
      </c>
      <c r="E31" s="8" t="s">
        <v>148</v>
      </c>
      <c r="F31" s="8" t="s">
        <v>12</v>
      </c>
      <c r="G31" s="8" t="s">
        <v>122</v>
      </c>
      <c r="H31" s="8" t="s">
        <v>123</v>
      </c>
      <c r="I31" s="9">
        <v>36150.089999999997</v>
      </c>
      <c r="J31" s="10">
        <v>4015.09</v>
      </c>
    </row>
    <row r="32" spans="1:10" s="4" customFormat="1" ht="24.95" customHeight="1" x14ac:dyDescent="0.25">
      <c r="A32" s="7">
        <v>30</v>
      </c>
      <c r="B32" s="8">
        <v>16270234</v>
      </c>
      <c r="C32" s="8">
        <v>42082362546</v>
      </c>
      <c r="D32" s="8" t="s">
        <v>149</v>
      </c>
      <c r="E32" s="8" t="s">
        <v>150</v>
      </c>
      <c r="F32" s="8" t="s">
        <v>12</v>
      </c>
      <c r="G32" s="8" t="s">
        <v>122</v>
      </c>
      <c r="H32" s="8" t="s">
        <v>151</v>
      </c>
      <c r="I32" s="9" t="s">
        <v>152</v>
      </c>
      <c r="J32" s="10">
        <v>4015.09</v>
      </c>
    </row>
    <row r="33" spans="1:95" s="14" customFormat="1" ht="24.95" customHeight="1" x14ac:dyDescent="0.25">
      <c r="A33" s="7">
        <v>31</v>
      </c>
      <c r="B33" s="8">
        <v>16270229</v>
      </c>
      <c r="C33" s="8">
        <v>39292857870</v>
      </c>
      <c r="D33" s="8" t="s">
        <v>153</v>
      </c>
      <c r="E33" s="8" t="s">
        <v>154</v>
      </c>
      <c r="F33" s="8" t="s">
        <v>12</v>
      </c>
      <c r="G33" s="8" t="s">
        <v>108</v>
      </c>
      <c r="H33" s="8" t="s">
        <v>14</v>
      </c>
      <c r="I33" s="9" t="s">
        <v>155</v>
      </c>
      <c r="J33" s="10">
        <v>4228.08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</row>
    <row r="34" spans="1:95" s="14" customFormat="1" ht="24.95" customHeight="1" x14ac:dyDescent="0.25">
      <c r="A34" s="7">
        <v>32</v>
      </c>
      <c r="B34" s="8">
        <v>16270238</v>
      </c>
      <c r="C34" s="8">
        <v>48250024094</v>
      </c>
      <c r="D34" s="8" t="s">
        <v>143</v>
      </c>
      <c r="E34" s="8" t="s">
        <v>144</v>
      </c>
      <c r="F34" s="8" t="s">
        <v>12</v>
      </c>
      <c r="G34" s="8" t="s">
        <v>13</v>
      </c>
      <c r="H34" s="8" t="s">
        <v>14</v>
      </c>
      <c r="I34" s="9">
        <f>39648.49*0.9</f>
        <v>35683.640999999996</v>
      </c>
      <c r="J34" s="10">
        <v>4263.6400000000003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</row>
    <row r="35" spans="1:95" s="14" customFormat="1" ht="24.95" customHeight="1" x14ac:dyDescent="0.25">
      <c r="A35" s="7">
        <v>33</v>
      </c>
      <c r="B35" s="8">
        <v>16270205</v>
      </c>
      <c r="C35" s="8">
        <v>19709028512</v>
      </c>
      <c r="D35" s="8" t="s">
        <v>120</v>
      </c>
      <c r="E35" s="8" t="s">
        <v>121</v>
      </c>
      <c r="F35" s="8" t="s">
        <v>12</v>
      </c>
      <c r="G35" s="8" t="s">
        <v>122</v>
      </c>
      <c r="H35" s="8" t="s">
        <v>123</v>
      </c>
      <c r="I35" s="9" t="s">
        <v>124</v>
      </c>
      <c r="J35" s="10">
        <v>4269.8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</row>
    <row r="36" spans="1:95" s="14" customFormat="1" ht="24.95" customHeight="1" x14ac:dyDescent="0.25">
      <c r="A36" s="7">
        <v>34</v>
      </c>
      <c r="B36" s="8">
        <v>16270233</v>
      </c>
      <c r="C36" s="8">
        <v>40438067350</v>
      </c>
      <c r="D36" s="8" t="s">
        <v>158</v>
      </c>
      <c r="E36" s="8" t="s">
        <v>159</v>
      </c>
      <c r="F36" s="8" t="s">
        <v>12</v>
      </c>
      <c r="G36" s="8" t="s">
        <v>122</v>
      </c>
      <c r="H36" s="8" t="s">
        <v>123</v>
      </c>
      <c r="I36" s="9">
        <v>38422.800000000003</v>
      </c>
      <c r="J36" s="10">
        <v>4269.8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</row>
    <row r="37" spans="1:95" s="4" customFormat="1" ht="24.95" customHeight="1" x14ac:dyDescent="0.25">
      <c r="A37" s="7">
        <v>35</v>
      </c>
      <c r="B37" s="8">
        <v>16270218</v>
      </c>
      <c r="C37" s="8">
        <v>29542100788</v>
      </c>
      <c r="D37" s="8" t="s">
        <v>156</v>
      </c>
      <c r="E37" s="8" t="s">
        <v>157</v>
      </c>
      <c r="F37" s="8" t="s">
        <v>12</v>
      </c>
      <c r="G37" s="8" t="s">
        <v>108</v>
      </c>
      <c r="H37" s="8" t="s">
        <v>14</v>
      </c>
      <c r="I37" s="11">
        <v>38407.449999999997</v>
      </c>
      <c r="J37" s="10">
        <v>4270.45</v>
      </c>
    </row>
    <row r="38" spans="1:95" s="5" customFormat="1" ht="24.95" customHeight="1" x14ac:dyDescent="0.25">
      <c r="A38" s="7">
        <v>36</v>
      </c>
      <c r="B38" s="8">
        <v>16270199</v>
      </c>
      <c r="C38" s="8">
        <v>15533589762</v>
      </c>
      <c r="D38" s="8" t="s">
        <v>10</v>
      </c>
      <c r="E38" s="8" t="s">
        <v>11</v>
      </c>
      <c r="F38" s="8" t="s">
        <v>12</v>
      </c>
      <c r="G38" s="8" t="s">
        <v>13</v>
      </c>
      <c r="H38" s="8" t="s">
        <v>14</v>
      </c>
      <c r="I38" s="9" t="s">
        <v>15</v>
      </c>
      <c r="J38" s="10">
        <v>4406.49</v>
      </c>
    </row>
    <row r="39" spans="1:95" s="4" customFormat="1" ht="24.95" customHeight="1" x14ac:dyDescent="0.25">
      <c r="A39" s="7">
        <v>37</v>
      </c>
      <c r="B39" s="8">
        <v>16270240</v>
      </c>
      <c r="C39" s="8">
        <v>50782466334</v>
      </c>
      <c r="D39" s="8" t="s">
        <v>163</v>
      </c>
      <c r="E39" s="8" t="s">
        <v>164</v>
      </c>
      <c r="F39" s="8" t="s">
        <v>12</v>
      </c>
      <c r="G39" s="8" t="s">
        <v>13</v>
      </c>
      <c r="H39" s="8" t="s">
        <v>14</v>
      </c>
      <c r="I39" s="9" t="s">
        <v>165</v>
      </c>
      <c r="J39" s="10">
        <v>4449.75</v>
      </c>
    </row>
    <row r="40" spans="1:95" s="4" customFormat="1" ht="24.95" customHeight="1" x14ac:dyDescent="0.25">
      <c r="A40" s="7">
        <v>38</v>
      </c>
      <c r="B40" s="8">
        <v>16369076</v>
      </c>
      <c r="C40" s="8">
        <v>24587131438</v>
      </c>
      <c r="D40" s="8" t="s">
        <v>94</v>
      </c>
      <c r="E40" s="8" t="s">
        <v>95</v>
      </c>
      <c r="F40" s="8" t="s">
        <v>16</v>
      </c>
      <c r="G40" s="8" t="s">
        <v>92</v>
      </c>
      <c r="H40" s="8" t="s">
        <v>96</v>
      </c>
      <c r="I40" s="9" t="s">
        <v>93</v>
      </c>
      <c r="J40" s="10">
        <v>4623.8999999999996</v>
      </c>
    </row>
    <row r="41" spans="1:95" s="4" customFormat="1" ht="24.95" customHeight="1" x14ac:dyDescent="0.25">
      <c r="A41" s="7">
        <v>39</v>
      </c>
      <c r="B41" s="8">
        <v>16270239</v>
      </c>
      <c r="C41" s="8">
        <v>49336065062</v>
      </c>
      <c r="D41" s="8" t="s">
        <v>169</v>
      </c>
      <c r="E41" s="8" t="s">
        <v>170</v>
      </c>
      <c r="F41" s="8" t="s">
        <v>12</v>
      </c>
      <c r="G41" s="8" t="s">
        <v>167</v>
      </c>
      <c r="H41" s="8" t="s">
        <v>168</v>
      </c>
      <c r="I41" s="11">
        <v>46954.46</v>
      </c>
      <c r="J41" s="10">
        <v>5578.46</v>
      </c>
    </row>
    <row r="42" spans="1:95" s="4" customFormat="1" ht="24.95" customHeight="1" x14ac:dyDescent="0.25">
      <c r="A42" s="7">
        <v>40</v>
      </c>
      <c r="B42" s="8">
        <v>16149053</v>
      </c>
      <c r="C42" s="8">
        <v>56866386154</v>
      </c>
      <c r="D42" s="8" t="s">
        <v>86</v>
      </c>
      <c r="E42" s="8" t="s">
        <v>87</v>
      </c>
      <c r="F42" s="8" t="s">
        <v>55</v>
      </c>
      <c r="G42" s="8" t="s">
        <v>88</v>
      </c>
      <c r="H42" s="8" t="s">
        <v>89</v>
      </c>
      <c r="I42" s="9">
        <f>27216.15/2</f>
        <v>13608.075000000001</v>
      </c>
      <c r="J42" s="10">
        <v>6048.08</v>
      </c>
    </row>
    <row r="43" spans="1:95" s="4" customFormat="1" ht="24.95" customHeight="1" x14ac:dyDescent="0.25">
      <c r="A43" s="7">
        <v>41</v>
      </c>
      <c r="B43" s="8">
        <v>16213065</v>
      </c>
      <c r="C43" s="8">
        <v>56965025626</v>
      </c>
      <c r="D43" s="8" t="s">
        <v>34</v>
      </c>
      <c r="E43" s="8" t="s">
        <v>35</v>
      </c>
      <c r="F43" s="8" t="s">
        <v>20</v>
      </c>
      <c r="G43" s="8" t="s">
        <v>36</v>
      </c>
      <c r="H43" s="8" t="s">
        <v>37</v>
      </c>
      <c r="I43" s="9">
        <f>18736.78/2</f>
        <v>9368.39</v>
      </c>
      <c r="J43" s="10">
        <v>6245.39</v>
      </c>
    </row>
    <row r="44" spans="1:95" s="4" customFormat="1" ht="24.95" customHeight="1" x14ac:dyDescent="0.25">
      <c r="A44" s="7">
        <v>42</v>
      </c>
      <c r="B44" s="8">
        <v>16201127</v>
      </c>
      <c r="C44" s="8">
        <v>24184503546</v>
      </c>
      <c r="D44" s="8" t="s">
        <v>18</v>
      </c>
      <c r="E44" s="8" t="s">
        <v>19</v>
      </c>
      <c r="F44" s="8" t="s">
        <v>20</v>
      </c>
      <c r="G44" s="8" t="s">
        <v>21</v>
      </c>
      <c r="H44" s="8" t="s">
        <v>22</v>
      </c>
      <c r="I44" s="16">
        <f>25615.2*0.25</f>
        <v>6403.8</v>
      </c>
      <c r="J44" s="16">
        <f>25615.2*0.25</f>
        <v>6403.8</v>
      </c>
    </row>
    <row r="45" spans="1:95" s="4" customFormat="1" ht="24.95" customHeight="1" x14ac:dyDescent="0.25">
      <c r="A45" s="7">
        <v>43</v>
      </c>
      <c r="B45" s="8">
        <v>16270232</v>
      </c>
      <c r="C45" s="8">
        <v>39790731368</v>
      </c>
      <c r="D45" s="8" t="s">
        <v>160</v>
      </c>
      <c r="E45" s="8" t="s">
        <v>161</v>
      </c>
      <c r="F45" s="8" t="s">
        <v>12</v>
      </c>
      <c r="G45" s="8" t="s">
        <v>108</v>
      </c>
      <c r="H45" s="8" t="s">
        <v>162</v>
      </c>
      <c r="I45" s="11">
        <v>38407.449999999997</v>
      </c>
      <c r="J45" s="10">
        <v>8565.4500000000007</v>
      </c>
    </row>
    <row r="46" spans="1:95" s="4" customFormat="1" ht="24.95" customHeight="1" x14ac:dyDescent="0.25">
      <c r="A46" s="7">
        <v>44</v>
      </c>
      <c r="B46" s="8">
        <v>16213063</v>
      </c>
      <c r="C46" s="8">
        <v>16540408312</v>
      </c>
      <c r="D46" s="8" t="s">
        <v>47</v>
      </c>
      <c r="E46" s="8" t="s">
        <v>48</v>
      </c>
      <c r="F46" s="8" t="s">
        <v>20</v>
      </c>
      <c r="G46" s="8" t="s">
        <v>36</v>
      </c>
      <c r="H46" s="8" t="s">
        <v>37</v>
      </c>
      <c r="I46" s="11">
        <v>9466.625</v>
      </c>
      <c r="J46" s="10">
        <v>9466.6299999999992</v>
      </c>
    </row>
    <row r="47" spans="1:95" s="4" customFormat="1" ht="24.95" customHeight="1" x14ac:dyDescent="0.25">
      <c r="A47" s="7">
        <v>45</v>
      </c>
      <c r="B47" s="8">
        <v>16131110</v>
      </c>
      <c r="C47" s="8">
        <v>51082255604</v>
      </c>
      <c r="D47" s="8" t="s">
        <v>97</v>
      </c>
      <c r="E47" s="8" t="s">
        <v>98</v>
      </c>
      <c r="F47" s="8" t="s">
        <v>40</v>
      </c>
      <c r="G47" s="8" t="s">
        <v>99</v>
      </c>
      <c r="H47" s="8" t="s">
        <v>46</v>
      </c>
      <c r="I47" s="9" t="s">
        <v>100</v>
      </c>
      <c r="J47" s="10">
        <v>12490.78</v>
      </c>
    </row>
    <row r="48" spans="1:95" s="4" customFormat="1" ht="24.95" customHeight="1" x14ac:dyDescent="0.25">
      <c r="A48" s="7">
        <v>46</v>
      </c>
      <c r="B48" s="8">
        <v>16270210</v>
      </c>
      <c r="C48" s="8">
        <v>23576373040</v>
      </c>
      <c r="D48" s="8" t="s">
        <v>171</v>
      </c>
      <c r="E48" s="8" t="s">
        <v>172</v>
      </c>
      <c r="F48" s="8" t="s">
        <v>12</v>
      </c>
      <c r="G48" s="8" t="s">
        <v>13</v>
      </c>
      <c r="H48" s="15" t="s">
        <v>140</v>
      </c>
      <c r="I48" s="9" t="s">
        <v>165</v>
      </c>
      <c r="J48" s="10">
        <v>15341.75</v>
      </c>
    </row>
    <row r="49" spans="1:10" s="4" customFormat="1" ht="24.95" customHeight="1" x14ac:dyDescent="0.25">
      <c r="A49" s="7">
        <v>47</v>
      </c>
      <c r="B49" s="8">
        <v>16281131</v>
      </c>
      <c r="C49" s="8">
        <v>40837388674</v>
      </c>
      <c r="D49" s="8" t="s">
        <v>101</v>
      </c>
      <c r="E49" s="8" t="s">
        <v>102</v>
      </c>
      <c r="F49" s="8" t="s">
        <v>103</v>
      </c>
      <c r="G49" s="8" t="s">
        <v>104</v>
      </c>
      <c r="H49" s="8" t="s">
        <v>105</v>
      </c>
      <c r="I49" s="11">
        <v>23260.85</v>
      </c>
      <c r="J49" s="11">
        <v>23260.85</v>
      </c>
    </row>
    <row r="50" spans="1:10" s="4" customFormat="1" ht="24.95" customHeight="1" x14ac:dyDescent="0.25">
      <c r="A50" s="7">
        <v>48</v>
      </c>
      <c r="B50" s="8">
        <v>16270206</v>
      </c>
      <c r="C50" s="8">
        <v>19747395386</v>
      </c>
      <c r="D50" s="8" t="s">
        <v>163</v>
      </c>
      <c r="E50" s="8" t="s">
        <v>166</v>
      </c>
      <c r="F50" s="8" t="s">
        <v>12</v>
      </c>
      <c r="G50" s="8" t="s">
        <v>167</v>
      </c>
      <c r="H50" s="8" t="s">
        <v>168</v>
      </c>
      <c r="I50" s="11">
        <v>46954.46</v>
      </c>
      <c r="J50" s="11">
        <v>46954.46</v>
      </c>
    </row>
    <row r="52" spans="1:10" ht="15" customHeight="1" x14ac:dyDescent="0.25">
      <c r="A52" s="19" t="s">
        <v>175</v>
      </c>
      <c r="B52" s="20"/>
      <c r="C52" s="20"/>
      <c r="D52" s="20"/>
      <c r="E52" s="20"/>
      <c r="F52" s="20"/>
      <c r="G52" s="20"/>
      <c r="H52" s="20"/>
      <c r="I52" s="20"/>
      <c r="J52" s="20"/>
    </row>
    <row r="53" spans="1:10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0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</row>
  </sheetData>
  <mergeCells count="2">
    <mergeCell ref="A1:J1"/>
    <mergeCell ref="A52:J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 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2017-05-11T07:30:05Z</dcterms:created>
  <dcterms:modified xsi:type="dcterms:W3CDTF">2017-06-14T08:26:25Z</dcterms:modified>
</cp:coreProperties>
</file>