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au\Desktop\DUYURU 667\"/>
    </mc:Choice>
  </mc:AlternateContent>
  <bookViews>
    <workbookView xWindow="0" yWindow="0" windowWidth="20490" windowHeight="7665" activeTab="1"/>
  </bookViews>
  <sheets>
    <sheet name="Sayfa2" sheetId="2" r:id="rId1"/>
    <sheet name="Sayfa1" sheetId="3" r:id="rId2"/>
  </sheets>
  <definedNames>
    <definedName name="_xlnm._FilterDatabase" localSheetId="0" hidden="1">Sayfa2!$A$2:$L$2</definedName>
  </definedNames>
  <calcPr calcId="162913" iterateDelta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2" i="3" l="1"/>
  <c r="K52" i="3" s="1"/>
  <c r="J51" i="3"/>
  <c r="K51" i="3" s="1"/>
  <c r="J50" i="3"/>
  <c r="K50" i="3" s="1"/>
  <c r="J49" i="3"/>
  <c r="J48" i="3"/>
  <c r="K48" i="3" s="1"/>
  <c r="J47" i="3"/>
  <c r="K47" i="3" s="1"/>
  <c r="J46" i="3"/>
  <c r="K46" i="3" s="1"/>
  <c r="J45" i="3"/>
  <c r="K45" i="3" s="1"/>
  <c r="J44" i="3"/>
  <c r="K44" i="3" s="1"/>
  <c r="J43" i="3"/>
  <c r="K43" i="3" s="1"/>
  <c r="J42" i="3"/>
  <c r="K42" i="3" s="1"/>
  <c r="J41" i="3"/>
  <c r="K41" i="3" s="1"/>
  <c r="J40" i="3"/>
  <c r="K40" i="3" s="1"/>
  <c r="J39" i="3"/>
  <c r="K39" i="3" s="1"/>
  <c r="J38" i="3"/>
  <c r="K38" i="3" s="1"/>
  <c r="I37" i="3"/>
  <c r="J37" i="3" s="1"/>
  <c r="K37" i="3" s="1"/>
  <c r="I36" i="3"/>
  <c r="J36" i="3" s="1"/>
  <c r="K36" i="3" s="1"/>
  <c r="I35" i="3"/>
  <c r="J35" i="3" s="1"/>
  <c r="K35" i="3" s="1"/>
  <c r="I34" i="3"/>
  <c r="J34" i="3" s="1"/>
  <c r="K34" i="3" s="1"/>
  <c r="I33" i="3"/>
  <c r="J33" i="3" s="1"/>
  <c r="K33" i="3" s="1"/>
  <c r="I32" i="3"/>
  <c r="J32" i="3" s="1"/>
  <c r="K32" i="3" s="1"/>
  <c r="I31" i="3"/>
  <c r="J31" i="3" s="1"/>
  <c r="K31" i="3" s="1"/>
  <c r="I30" i="3"/>
  <c r="J30" i="3" s="1"/>
  <c r="K30" i="3" s="1"/>
  <c r="J29" i="3"/>
  <c r="K29" i="3" s="1"/>
  <c r="J28" i="3"/>
  <c r="K28" i="3" s="1"/>
  <c r="J27" i="3"/>
  <c r="K27" i="3" s="1"/>
  <c r="J26" i="3"/>
  <c r="K26" i="3" s="1"/>
  <c r="J25" i="3"/>
  <c r="K25" i="3" s="1"/>
  <c r="J24" i="3"/>
  <c r="K24" i="3" s="1"/>
  <c r="J23" i="3"/>
  <c r="K23" i="3" s="1"/>
  <c r="K22" i="3"/>
  <c r="J21" i="3"/>
  <c r="K21" i="3" s="1"/>
  <c r="J20" i="3"/>
  <c r="K20" i="3" s="1"/>
  <c r="K19" i="3"/>
  <c r="K18" i="3"/>
  <c r="K17" i="3"/>
  <c r="J16" i="3"/>
  <c r="K16" i="3" s="1"/>
  <c r="J15" i="3"/>
  <c r="K15" i="3" s="1"/>
  <c r="J14" i="3"/>
  <c r="K14" i="3" s="1"/>
  <c r="J13" i="3"/>
  <c r="K13" i="3" s="1"/>
  <c r="J12" i="3"/>
  <c r="K12" i="3" s="1"/>
  <c r="I11" i="3"/>
  <c r="J11" i="3" s="1"/>
  <c r="K11" i="3" s="1"/>
  <c r="I10" i="3"/>
  <c r="J10" i="3" s="1"/>
  <c r="K10" i="3" s="1"/>
  <c r="I9" i="3"/>
  <c r="J9" i="3" s="1"/>
  <c r="K9" i="3" s="1"/>
  <c r="J7" i="3"/>
  <c r="K7" i="3" s="1"/>
  <c r="I6" i="3"/>
  <c r="J6" i="3" s="1"/>
  <c r="K6" i="3" s="1"/>
  <c r="J5" i="3"/>
  <c r="K5" i="3" s="1"/>
  <c r="K4" i="3"/>
  <c r="I4" i="3"/>
  <c r="K3" i="3"/>
</calcChain>
</file>

<file path=xl/sharedStrings.xml><?xml version="1.0" encoding="utf-8"?>
<sst xmlns="http://schemas.openxmlformats.org/spreadsheetml/2006/main" count="272" uniqueCount="164">
  <si>
    <t>SIRA 
NO</t>
  </si>
  <si>
    <t>ÖĞR. NO</t>
  </si>
  <si>
    <t>TC NO</t>
  </si>
  <si>
    <t>ADI</t>
  </si>
  <si>
    <t>SOYADI</t>
  </si>
  <si>
    <t>PAÜ BİRİM ADI</t>
  </si>
  <si>
    <t>KAPATILAN ÜNİVERSİTE</t>
  </si>
  <si>
    <t>2016-2017 YILI ÖDENEN ÜCRET</t>
  </si>
  <si>
    <t>2017-2018 YILI ÖDENECEK ÜCRET</t>
  </si>
  <si>
    <t>ÖDEME DURUMU</t>
  </si>
  <si>
    <t>DENİZLİ SAĞLIK HİZMETLERİ MESLEK YÜKSEKOKULU</t>
  </si>
  <si>
    <t xml:space="preserve">GÜLBAHAR                                                                                            </t>
  </si>
  <si>
    <t xml:space="preserve">ACAR                                                                                                </t>
  </si>
  <si>
    <t xml:space="preserve">MERVE                                                                                               </t>
  </si>
  <si>
    <t>İKTİSADİ VE İDARİ BİLİMLER FAKÜLTESİ</t>
  </si>
  <si>
    <t>FEN-EDEBİYAT FAKÜLTESİ</t>
  </si>
  <si>
    <t>MÜHENDİSLİK FAKÜLTESİ</t>
  </si>
  <si>
    <t xml:space="preserve">KILIÇ                                                                                               </t>
  </si>
  <si>
    <t>TIP FAKÜLTESİ</t>
  </si>
  <si>
    <t>ZİRVE ÜNİVERSİTESİ/EMİNE-BAHAEDDİN NAKIBOĞLU TIP FAKÜLTESİ/EMİNE-BAHAEDDİN NAKIBOĞLU TIP PR. (ÜCRETLİ)/</t>
  </si>
  <si>
    <t>ŞİFA ÜNİVERSİTESİ/TIP FAKÜLTESİ/TIP PR. (ÜCRETLİ)/</t>
  </si>
  <si>
    <t>İZMİR ÜNİVERSİTESİ/TIP FAKÜLTESİ/TIP PR. (ÜCRETLİ)/</t>
  </si>
  <si>
    <t>MEVLANA ÜNİVERSİTESİ/TIP FAKÜLTESİ/TIP PR. (ÜCRETLİ)/</t>
  </si>
  <si>
    <t>SELÇUK ÜNİVERSİTESİ/TIP FAKÜLTESİ/TIP PR. (ÜCRETLİ)/</t>
  </si>
  <si>
    <t xml:space="preserve">ELİF                                                                                                </t>
  </si>
  <si>
    <t>FATİH ÜNİVERSİTESİ/TIP FAKÜLTESİ/TIP PR. (ÜCRETLİ)/</t>
  </si>
  <si>
    <r>
      <t xml:space="preserve">667 SAYILI KHK KAPSAMINDA ÜNİVERSİTEMİZE YERLEŞİP BAŞKA ÜNİVERSİTELERE ÖZEL ÖĞRENCİ OLARAK GİDEN ÖĞRENCİ LİSTESİ </t>
    </r>
    <r>
      <rPr>
        <b/>
        <sz val="13"/>
        <color rgb="FFFF0000"/>
        <rFont val="Calibri"/>
        <family val="2"/>
        <charset val="162"/>
        <scheme val="minor"/>
      </rPr>
      <t>(Tablo-2)</t>
    </r>
  </si>
  <si>
    <t>ÖZEL ÖĞRENCİ OLARAK GİTTİĞİ ÜNİVERSİTE</t>
  </si>
  <si>
    <t xml:space="preserve">BÜŞRA                                                                                               </t>
  </si>
  <si>
    <t xml:space="preserve">ABDULLAH RIZA                                                                                       </t>
  </si>
  <si>
    <t xml:space="preserve">AKSEBZECİ                                                                                           </t>
  </si>
  <si>
    <t>MELİKŞAH ÜNİVERSİTESİ/MÜHENDİSLİK-MİMARLIK FAKÜLTESİ/ELEKTRİK-ELEKTRONİK MÜHENDİSLİĞİ BÖLÜMÜ (İNGİLİZCE)/ELEKTRİK-ELEKTRONİK MÜHENDİSLİĞİ PR. (İNGİLİZCE) (%50 BURSLU)/</t>
  </si>
  <si>
    <t>ERCİYES ÜNİVERSİTESİ/MÜHENDİSLİK FAKÜLTESİ/ELEKTRİK-ELEKTRONİK MÜHENDİSLİĞİ BÖLÜMÜ/ELEKTRİK-ELEKTRONİK MÜHENDİSLİĞİ PR./</t>
  </si>
  <si>
    <t xml:space="preserve">HESNA GİZEM                                                                                         </t>
  </si>
  <si>
    <t xml:space="preserve">COŞAR                                                                                               </t>
  </si>
  <si>
    <t>GEDİZ ÜNİVERSİTESİ/İKTİSADİ VE İDARİ BİLİMLER FAKÜLTESİ/İŞLETME BÖLÜMÜ/İŞLETME PR. (İNGİLİZCE) (%50 BURSLU)/</t>
  </si>
  <si>
    <t>DOKUZ EYLÜL ÜNİVERSİTESİ/İŞLETME FAKÜLTESİ/İŞLETME BÖLÜMÜ/İŞLETME PR. (İNGİLİZCE)/</t>
  </si>
  <si>
    <t xml:space="preserve">DİLARA                                                                                              </t>
  </si>
  <si>
    <t xml:space="preserve">ARICAN                                                                                              </t>
  </si>
  <si>
    <t>SAĞLIK BİLİMLERİ FAKÜLTESİ</t>
  </si>
  <si>
    <t>İZMİR ÜNİVERSİTESİ/SAĞLIK YÜKSEKOKULU/HEMŞİRELİK BÖLÜMÜ/HEMŞİRELİK PR. (%50 BURSLU)/</t>
  </si>
  <si>
    <t>DOKUZ EYLÜL ÜNİVERSİTESİ/HEMŞİRELİK FAKÜLTESİ/HEMŞİRELİK BÖLÜMÜ/HEMŞİRELİK PR./</t>
  </si>
  <si>
    <t xml:space="preserve">AYSUN                                                                                               </t>
  </si>
  <si>
    <t xml:space="preserve">SİVRİ                                                                                               </t>
  </si>
  <si>
    <t>İZMİR ÜNİVERSİTESİ/İKTİSADİ VE İDARİ BİLİMLER FAKÜLTESİ/İŞLETME BÖLÜMÜ/İŞLETME PR. (İNGİLİZCE) (%50 BURSLU)/</t>
  </si>
  <si>
    <t xml:space="preserve">KÜBRA                                                                                               </t>
  </si>
  <si>
    <t xml:space="preserve">YALÇIN                                                                                              </t>
  </si>
  <si>
    <t xml:space="preserve">ALİ EMRE                                                                                            </t>
  </si>
  <si>
    <t xml:space="preserve">ÇUKUR                                                                                               </t>
  </si>
  <si>
    <t>EĞİTİM FAKÜLTESİ</t>
  </si>
  <si>
    <t>MEVLANA ÜNİVERSİTESİ/EĞİTİM FAKÜLTESİ/EĞİTİM BİLİMLERİ BÖLÜMÜ/REHBERLİK VE PSİKOLOJİK DANIŞMANLIK PR. (%50 BURSLU)/</t>
  </si>
  <si>
    <t>NECMETTİN ERBAKAN ÜNİVERSİTESİ/AHMET KELEŞOĞLU EĞİTİM FAKÜLTESİ/EĞİTİM BİLİMLERİ BÖLÜMÜ/REHBERLİK VE PSİKOLOJİK DANIŞMANLIK PR./</t>
  </si>
  <si>
    <t xml:space="preserve">KIZIL                                                                                               </t>
  </si>
  <si>
    <t>GEDİZ ÜNİVERSİTESİ/FEN-EDEBİYAT FAKÜLTESİ/TÜRK DİLİ VE EDEBİYATI BÖLÜMÜ/TÜRK DİLİ VE EDEBİYATI PR. (%50 BURSLU)/</t>
  </si>
  <si>
    <t>EGE ÜNİVERSİTESİ/EDEBİYAT FAKÜLTESİ/TÜRK DİLİ VE EDEBİYATI BÖLÜMÜ/TÜRK DİLİ VE EDEBİYATI PR./</t>
  </si>
  <si>
    <t xml:space="preserve">BEŞİR KEMAL                                                                                         </t>
  </si>
  <si>
    <t xml:space="preserve">IŞIK                                                                                                </t>
  </si>
  <si>
    <t>BURSA ORHANGAZİ ÜNİVERSİTESİ/MÜHENDİSLİK FAKÜLTESİ/İNŞAAT MÜHENDİSLİĞİ BÖLÜMÜ/İNŞAAT MÜHENDİSLİĞİ PR. (%50 BURSLU)/</t>
  </si>
  <si>
    <t>ULUDAĞ ÜNİVERSİTESİ/MÜHENDİSLİK FAKÜLTESİ/İNŞAAT MÜHENDİSLİĞİ BÖLÜMÜ/İNŞAAT MÜHENDİSLİĞİ PR./</t>
  </si>
  <si>
    <t xml:space="preserve">RABİA                                                                                               </t>
  </si>
  <si>
    <t xml:space="preserve">ÇEÇE                                                                                                </t>
  </si>
  <si>
    <t>TEKNOLOJİ FAKÜLTESİ</t>
  </si>
  <si>
    <t>GEDİZ ÜNİVERSİTESİ/MÜHENDİSLİK VE MİMARLIK FAKÜLTESİ/BİYOMEDİKAL MÜHENDİSLİĞİ BÖLÜMÜ/BİYOMEDİKAL MÜHENDİSLİĞİ PR. (İNGİLİZCE) (%50 BURSLU)/</t>
  </si>
  <si>
    <t>İZMİR KATİP ÇELEBİ ÜNİVERSİTESİ/MÜHENDİSLİK VE MİMARLIK FAKÜLTESİ/BİYOMEDİKAL MÜHENDİSLİĞİ BÖLÜMÜ/BİYOMEDİKAL MÜHENDİSLİĞİ PR. (İNGİLİZCE)/</t>
  </si>
  <si>
    <t xml:space="preserve">SİNEM                                                                                               </t>
  </si>
  <si>
    <t xml:space="preserve">DEDEŞ                                                                                               </t>
  </si>
  <si>
    <t>GEDİZ ÜNİVERSİTESİ/İKTİSADİ VE İDARİ BİLİMLER FAKÜLTESİ/EKONOMİ BÖLÜMÜ/EKONOMİ PR. (İNGİLİZCE) (%50 BURSLU)/</t>
  </si>
  <si>
    <t>DOKUZ EYLÜL ÜNİVERSİTESİ/İŞLETME FAKÜLTESİ/İKTİSAT BÖLÜMÜ/İKTİSAT PR. (İNGİLİZCE)/</t>
  </si>
  <si>
    <t xml:space="preserve">ARİF                                                                                                </t>
  </si>
  <si>
    <t xml:space="preserve">GÜNGÖR                                                                                              </t>
  </si>
  <si>
    <t>İZMİR ÜNİVERSİTESİ/SAĞLIK HİZMETLERİ MESLEK YÜKSEKOKULU/TERAPİ VE REHABİLİTASYON BÖLÜMÜ/FİZYOTERAPİ PR. (ÜCRETLİ)/</t>
  </si>
  <si>
    <t>İZMİR KATİP ÇELEBİ ÜNİVERSİTESİ/SAĞLIK HİZMETLERİ MESLEK YÜKSEKOKULU/TIBBİ HİZMETLER VE TEKNİKLER BÖLÜMÜ/FİZYOTERAPİ PR./</t>
  </si>
  <si>
    <t xml:space="preserve">SELAHATTİN                                                                                          </t>
  </si>
  <si>
    <t xml:space="preserve">ÖZTÜRK                                                                                              </t>
  </si>
  <si>
    <t>İZMİR ÜNİVERSİTESİ/FEN-EDEBİYAT FAKÜLTESİ/İNGİLİZCE EĞİTİMİ BÖLÜMÜ/İNGİLİZCE ÖĞRETMENLİĞİ PR. (ÜCRETLİ)/</t>
  </si>
  <si>
    <t>DOKUZ EYLÜL ÜNİVERSİTESİ/BUCA EĞİTİM FAKÜLTESİ/YABANCI DİLLER EĞİTİMİ BÖLÜMÜ/İNGİLİZCE ÖĞRETMENLİĞİ PR. (İNGİLİZCE)/</t>
  </si>
  <si>
    <t>18.736,78 ₺</t>
  </si>
  <si>
    <t xml:space="preserve">RAFET FATİH                                                                                         </t>
  </si>
  <si>
    <t xml:space="preserve">AYDOĞAN                                                                                             </t>
  </si>
  <si>
    <t>TURGUT ÖZAL ÜNİVERSİTESİ/TIP FAKÜLTESİ/TIP PR. (ÜCRETLİ)/</t>
  </si>
  <si>
    <t>GAZİ ÜNİVERSİTESİ/TIP FAKÜLTESİ/TIP PR.</t>
  </si>
  <si>
    <t xml:space="preserve">CEMRE                                                                                               </t>
  </si>
  <si>
    <t>DOKUZ EYLÜL ÜNİVERSİTESİ/TIP FAKÜLTESİ/TIP PR./</t>
  </si>
  <si>
    <t xml:space="preserve">SELCEN                                                                                              </t>
  </si>
  <si>
    <t xml:space="preserve">SAYAR                                                                                               </t>
  </si>
  <si>
    <t xml:space="preserve">SULTAN CENNET                                                                                       </t>
  </si>
  <si>
    <t xml:space="preserve">DEMİR                                                                                               </t>
  </si>
  <si>
    <t>SÜLEYMAN DEMİREL ÜNİVERSİTESİ/TIP FAKÜLTESİ/TIP PR./</t>
  </si>
  <si>
    <t xml:space="preserve">DİDEM                                                                                               </t>
  </si>
  <si>
    <t xml:space="preserve">YAVUZ                                                                                               </t>
  </si>
  <si>
    <t>NECMETTİN ERBAKAN ÜNİVERSİTESİ/MERAM TIP FAKÜLTESİ/MERAM TIP PR./</t>
  </si>
  <si>
    <t xml:space="preserve">MEHMET                                                                                              </t>
  </si>
  <si>
    <t xml:space="preserve">EROL                                                                                                </t>
  </si>
  <si>
    <t>EGE ÜNİVERSİTESİ/TIP FAKÜLTESİ/TIP PR./</t>
  </si>
  <si>
    <t xml:space="preserve">OZAN CAN                                                                                            </t>
  </si>
  <si>
    <t xml:space="preserve">TEKTAŞ                                                                                              </t>
  </si>
  <si>
    <t>ESKİŞEHİR OSMANGAZİ ÜNİVERSİTESİ/TIP FAKÜLTESİ/TIP PR./</t>
  </si>
  <si>
    <t xml:space="preserve">FEYZA                                                                                               </t>
  </si>
  <si>
    <t xml:space="preserve">ZERENLER                                                                                            </t>
  </si>
  <si>
    <t xml:space="preserve">OĞUZHAN                                                                                             </t>
  </si>
  <si>
    <t xml:space="preserve">KURT                                                                                                </t>
  </si>
  <si>
    <t>ANKARA ÜNİVERSİTESİ/TIP FAKÜLTESİ/TIP PR./</t>
  </si>
  <si>
    <t xml:space="preserve">ZEYNEP BEYZA                                                                                        </t>
  </si>
  <si>
    <t xml:space="preserve">AKBAŞ                                                                                               </t>
  </si>
  <si>
    <t xml:space="preserve">ÜRESİN                                                                                              </t>
  </si>
  <si>
    <t xml:space="preserve">CANSU                                                                                               </t>
  </si>
  <si>
    <t xml:space="preserve">UĞUR                                                                                                </t>
  </si>
  <si>
    <t xml:space="preserve">KADİRCAN                                                                                            </t>
  </si>
  <si>
    <t>ADNAN MENDERES ÜNİVERSİTESİ/TIP FAKÜLTESİ/TIP PR./</t>
  </si>
  <si>
    <t>35.131,46 ₺</t>
  </si>
  <si>
    <t xml:space="preserve">CEREN                                                                                               </t>
  </si>
  <si>
    <t xml:space="preserve">ORUÇ                                                                                                </t>
  </si>
  <si>
    <t>MERSİN ÜNİVERSİTESİ/TIP FAKÜLTESİ/TIP PR./</t>
  </si>
  <si>
    <t xml:space="preserve">AHMET                                                                                               </t>
  </si>
  <si>
    <t xml:space="preserve">YARAR                                                                                               </t>
  </si>
  <si>
    <t xml:space="preserve">NEVZAT                                                                                              </t>
  </si>
  <si>
    <t xml:space="preserve">NURLU                                                                                               </t>
  </si>
  <si>
    <t xml:space="preserve">ZEYNEL UMUT                                                                                         </t>
  </si>
  <si>
    <t xml:space="preserve">CANBABA                                                                                             </t>
  </si>
  <si>
    <t xml:space="preserve">TAŞGIRAN                                                                                            </t>
  </si>
  <si>
    <t>CELÂL BAYAR ÜNİVERSİTESİ/TIP FAKÜLTESİ/TIP PR./</t>
  </si>
  <si>
    <t xml:space="preserve">BERKER                                                                                              </t>
  </si>
  <si>
    <t xml:space="preserve">KÜÇÜKTAŞ                                                                                            </t>
  </si>
  <si>
    <t xml:space="preserve">BERFU                                                                                               </t>
  </si>
  <si>
    <t xml:space="preserve">AYGEN                                                                                               </t>
  </si>
  <si>
    <t xml:space="preserve">HATİCE EZGİ                                                                                         </t>
  </si>
  <si>
    <t xml:space="preserve">BIRIK                                                                                               </t>
  </si>
  <si>
    <t xml:space="preserve">İREM                                                                                                </t>
  </si>
  <si>
    <t xml:space="preserve">KIRKAN                                                                                              </t>
  </si>
  <si>
    <t xml:space="preserve">BESTEGÜL                                                                                            </t>
  </si>
  <si>
    <t xml:space="preserve">AYNAOĞLU                                                                                            </t>
  </si>
  <si>
    <t xml:space="preserve">CEYDA                                                                                               </t>
  </si>
  <si>
    <t xml:space="preserve">MENAN                                                                                               </t>
  </si>
  <si>
    <t xml:space="preserve">ŞAVRAN                                                                                              </t>
  </si>
  <si>
    <t>YILDIRIM BEYAZIT ÜNİVERSİTESİ/TIP FAKÜLTESİ/TIP PR./</t>
  </si>
  <si>
    <t xml:space="preserve">ADEVİYE                                                                                             </t>
  </si>
  <si>
    <t xml:space="preserve">KARGIN                                                                                              </t>
  </si>
  <si>
    <t>36.150,09 ₺</t>
  </si>
  <si>
    <t xml:space="preserve">İLKE                                                                                                </t>
  </si>
  <si>
    <t xml:space="preserve">ALİ                                                                                                 </t>
  </si>
  <si>
    <t xml:space="preserve">ÇAM                                                                                                 </t>
  </si>
  <si>
    <t>38.059,08 ₺</t>
  </si>
  <si>
    <t xml:space="preserve">IRAZ İREM                                                                                           </t>
  </si>
  <si>
    <t xml:space="preserve">BAYKAN                                                                                              </t>
  </si>
  <si>
    <t xml:space="preserve">GÖKÇE                                                                                               </t>
  </si>
  <si>
    <t xml:space="preserve">AVŞAR                                                                                               </t>
  </si>
  <si>
    <t xml:space="preserve">HAKKICAN                                                                                            </t>
  </si>
  <si>
    <t xml:space="preserve">EŞİYOK                                                                                              </t>
  </si>
  <si>
    <t xml:space="preserve">KIVANÇ                                                                                              </t>
  </si>
  <si>
    <t xml:space="preserve">KAYA                                                                                                </t>
  </si>
  <si>
    <t xml:space="preserve">SENA                                                                                                </t>
  </si>
  <si>
    <t xml:space="preserve">TUĞ                                                                                                 </t>
  </si>
  <si>
    <t>38.422,80 ₺</t>
  </si>
  <si>
    <t xml:space="preserve">ŞAĞBAN                                                                                              </t>
  </si>
  <si>
    <t xml:space="preserve">YAKUP                                                                                               </t>
  </si>
  <si>
    <t xml:space="preserve">TURGUT                                                                                              </t>
  </si>
  <si>
    <t>40.023,75 ₺</t>
  </si>
  <si>
    <t xml:space="preserve">ÖZYILMAZ                                                                                            </t>
  </si>
  <si>
    <t xml:space="preserve">OĞAN                                                                                                </t>
  </si>
  <si>
    <t>İSTANBUL ÜNİVERSİTESİ/İSTANBUL TIP FAKÜLTESİ/İSTANBUL TIP PR./</t>
  </si>
  <si>
    <t xml:space="preserve">BETÜL                                                                                               </t>
  </si>
  <si>
    <t xml:space="preserve">KALKAN                                                                                              </t>
  </si>
  <si>
    <r>
      <t xml:space="preserve">2017-2018 EĞİTİM ÖĞRETİM YILI BAHAR DÖNEMİNE AİT ŞUBAT AYI 6. TAKSİT TUTARININ </t>
    </r>
    <r>
      <rPr>
        <b/>
        <sz val="11"/>
        <color rgb="FFFF0000"/>
        <rFont val="Calibri"/>
        <family val="2"/>
        <charset val="162"/>
        <scheme val="minor"/>
      </rPr>
      <t>TÜRKİYE HALK BANKASI TR23 0001 2001 4630 0006 0002 59</t>
    </r>
    <r>
      <rPr>
        <b/>
        <sz val="11"/>
        <color theme="1"/>
        <rFont val="Calibri"/>
        <family val="2"/>
        <charset val="162"/>
        <scheme val="minor"/>
      </rPr>
      <t xml:space="preserve"> NUMARALI IBAN HESABINA </t>
    </r>
    <r>
      <rPr>
        <b/>
        <sz val="11"/>
        <color rgb="FFFF0000"/>
        <rFont val="Calibri"/>
        <family val="2"/>
        <charset val="162"/>
        <scheme val="minor"/>
      </rPr>
      <t>AD-SOYAD, T.C. NUMARANIZ VE ÖĞRENCİ NUMARANIZLA BERABER</t>
    </r>
    <r>
      <rPr>
        <b/>
        <sz val="11"/>
        <color theme="1"/>
        <rFont val="Calibri"/>
        <family val="2"/>
        <charset val="162"/>
        <scheme val="minor"/>
      </rPr>
      <t xml:space="preserve"> 20.02.2018 TARİHİNE KADAR YATIRMANIZ GEREKMEKTEDİR. İŞLEMİ GERÇEKLEŞTİRDİKTEN SONRA ÖDEME YAPTIĞINIZA DAİR BANKA DEKONTUNU ELDEN, FAX YOLUYLA YA DA  </t>
    </r>
    <r>
      <rPr>
        <b/>
        <sz val="11"/>
        <color rgb="FFFF0000"/>
        <rFont val="Calibri"/>
        <family val="2"/>
        <charset val="162"/>
        <scheme val="minor"/>
      </rPr>
      <t>www.oid@pau.edu.tr</t>
    </r>
    <r>
      <rPr>
        <b/>
        <sz val="11"/>
        <color theme="1"/>
        <rFont val="Calibri"/>
        <family val="2"/>
        <charset val="162"/>
        <scheme val="minor"/>
      </rPr>
      <t xml:space="preserve"> adresine mail yoluyla ULAŞTIRMANIZ ÖDEMELERİNİZİN HASSASİYETLE TAKİP EDİLMESİ ADINA ÖNEMLE RİCA OLUNUR.
FAX: (0258) 296 23 32</t>
    </r>
  </si>
  <si>
    <t>ŞUBAT AYI 6. TAKSİT TUTARI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</si>
</sst>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7" formatCode="#,##0.00\ &quot;₺&quot;;\-#,##0.00\ &quot;₺&quot;"/>
    <numFmt numFmtId="164" formatCode="#,##0.00\ &quot;₺&quot;"/>
  </numFmts>
  <fonts count="10" x14ac:knownFonts="1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5"/>
      <color theme="1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b/>
      <sz val="10"/>
      <color rgb="FFFF0000"/>
      <name val="Calibri"/>
      <family val="2"/>
      <charset val="162"/>
      <scheme val="minor"/>
    </font>
    <font>
      <b/>
      <sz val="10"/>
      <color theme="1"/>
      <name val="Calibri"/>
      <family val="2"/>
      <charset val="162"/>
      <scheme val="minor"/>
    </font>
    <font>
      <b/>
      <sz val="10"/>
      <name val="Calibri"/>
      <family val="2"/>
      <charset val="162"/>
      <scheme val="minor"/>
    </font>
    <font>
      <b/>
      <sz val="11"/>
      <color rgb="FFFF0000"/>
      <name val="Calibri"/>
      <family val="2"/>
      <charset val="162"/>
      <scheme val="minor"/>
    </font>
    <font>
      <b/>
      <sz val="13"/>
      <color theme="1"/>
      <name val="Calibri"/>
      <family val="2"/>
      <charset val="162"/>
      <scheme val="minor"/>
    </font>
    <font>
      <b/>
      <sz val="13"/>
      <color rgb="FFFF0000"/>
      <name val="Calibri"/>
      <family val="2"/>
      <charset val="16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3" fillId="0" borderId="0" xfId="0" applyFont="1" applyFill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0" xfId="0" applyFont="1"/>
    <xf numFmtId="0" fontId="5" fillId="0" borderId="0" xfId="0" applyFont="1" applyFill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164" fontId="6" fillId="3" borderId="1" xfId="0" applyNumberFormat="1" applyFont="1" applyFill="1" applyBorder="1" applyAlignment="1">
      <alignment horizontal="center" vertical="center" wrapText="1"/>
    </xf>
    <xf numFmtId="7" fontId="5" fillId="3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7" fontId="5" fillId="0" borderId="1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164" fontId="5" fillId="3" borderId="1" xfId="0" applyNumberFormat="1" applyFont="1" applyFill="1" applyBorder="1" applyAlignment="1">
      <alignment horizontal="center" vertical="center" wrapText="1"/>
    </xf>
    <xf numFmtId="4" fontId="6" fillId="3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top" wrapText="1"/>
    </xf>
    <xf numFmtId="0" fontId="1" fillId="0" borderId="0" xfId="0" applyFont="1" applyFill="1" applyAlignment="1">
      <alignment horizontal="left" vertical="top" wrapText="1"/>
    </xf>
    <xf numFmtId="0" fontId="8" fillId="0" borderId="0" xfId="0" applyFont="1" applyFill="1" applyBorder="1" applyAlignment="1">
      <alignment horizontal="center" vertical="center" wrapText="1"/>
    </xf>
    <xf numFmtId="0" fontId="0" fillId="0" borderId="0" xfId="0" applyFill="1"/>
    <xf numFmtId="0" fontId="4" fillId="0" borderId="1" xfId="0" applyNumberFormat="1" applyFont="1" applyFill="1" applyBorder="1" applyAlignment="1">
      <alignment horizontal="center" vertical="center" wrapText="1"/>
    </xf>
    <xf numFmtId="0" fontId="0" fillId="3" borderId="0" xfId="0" applyFill="1"/>
    <xf numFmtId="0" fontId="3" fillId="3" borderId="1" xfId="0" applyFont="1" applyFill="1" applyBorder="1" applyAlignment="1">
      <alignment horizontal="center" vertical="center"/>
    </xf>
    <xf numFmtId="164" fontId="6" fillId="3" borderId="1" xfId="0" applyNumberFormat="1" applyFont="1" applyFill="1" applyBorder="1" applyAlignment="1">
      <alignment horizontal="center" vertical="center" wrapText="1" readingOrder="1"/>
    </xf>
    <xf numFmtId="7" fontId="5" fillId="3" borderId="1" xfId="0" applyNumberFormat="1" applyFont="1" applyFill="1" applyBorder="1" applyAlignment="1">
      <alignment horizontal="center" vertical="center" readingOrder="1"/>
    </xf>
    <xf numFmtId="164" fontId="5" fillId="3" borderId="1" xfId="0" applyNumberFormat="1" applyFont="1" applyFill="1" applyBorder="1" applyAlignment="1">
      <alignment horizontal="center" vertical="center" readingOrder="1"/>
    </xf>
    <xf numFmtId="0" fontId="3" fillId="3" borderId="0" xfId="0" applyFont="1" applyFill="1" applyAlignment="1">
      <alignment vertical="center" wrapText="1"/>
    </xf>
    <xf numFmtId="0" fontId="3" fillId="3" borderId="1" xfId="0" applyFont="1" applyFill="1" applyBorder="1" applyAlignment="1">
      <alignment horizontal="left" wrapText="1"/>
    </xf>
    <xf numFmtId="0" fontId="0" fillId="0" borderId="0" xfId="0" applyFill="1" applyAlignment="1">
      <alignment horizontal="center" vertical="center" readingOrder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top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"/>
  <sheetViews>
    <sheetView workbookViewId="0">
      <selection sqref="A1:XFD1048576"/>
    </sheetView>
  </sheetViews>
  <sheetFormatPr defaultRowHeight="12.75" x14ac:dyDescent="0.25"/>
  <cols>
    <col min="1" max="1" width="5.42578125" style="1" customWidth="1"/>
    <col min="2" max="2" width="10.42578125" style="1" customWidth="1"/>
    <col min="3" max="3" width="12.85546875" style="1" customWidth="1"/>
    <col min="4" max="4" width="14.5703125" style="1" customWidth="1"/>
    <col min="5" max="5" width="13.140625" style="1" customWidth="1"/>
    <col min="6" max="6" width="16.7109375" style="1" customWidth="1"/>
    <col min="7" max="7" width="22" style="1" customWidth="1"/>
    <col min="8" max="8" width="21.7109375" style="1" customWidth="1"/>
    <col min="9" max="9" width="17.5703125" style="15" customWidth="1"/>
    <col min="10" max="10" width="17" style="1" customWidth="1"/>
    <col min="11" max="12" width="12.85546875" style="1" customWidth="1"/>
    <col min="13" max="16384" width="9.140625" style="1"/>
  </cols>
  <sheetData>
    <row r="1" spans="1:13" ht="27.75" customHeight="1" x14ac:dyDescent="0.25">
      <c r="A1" s="32"/>
      <c r="B1" s="33"/>
      <c r="C1" s="33"/>
      <c r="D1" s="33"/>
      <c r="E1" s="33"/>
      <c r="F1" s="33"/>
      <c r="G1" s="33"/>
      <c r="H1" s="33"/>
      <c r="I1" s="33"/>
      <c r="J1" s="33"/>
      <c r="K1" s="34"/>
      <c r="L1" s="16"/>
    </row>
    <row r="2" spans="1:13" s="5" customFormat="1" ht="35.25" customHeight="1" x14ac:dyDescent="0.2">
      <c r="A2" s="2"/>
      <c r="B2" s="3"/>
      <c r="C2" s="3"/>
      <c r="D2" s="3"/>
      <c r="E2" s="3"/>
      <c r="F2" s="3"/>
      <c r="G2" s="3"/>
      <c r="H2" s="3"/>
      <c r="I2" s="4"/>
      <c r="J2" s="2"/>
      <c r="K2" s="2"/>
      <c r="L2" s="2"/>
    </row>
    <row r="3" spans="1:13" ht="24.95" customHeight="1" x14ac:dyDescent="0.25">
      <c r="A3" s="7"/>
      <c r="B3" s="8"/>
      <c r="C3" s="8"/>
      <c r="D3" s="8"/>
      <c r="E3" s="8"/>
      <c r="F3" s="8"/>
      <c r="G3" s="8"/>
      <c r="H3" s="8"/>
      <c r="I3" s="9"/>
      <c r="J3" s="10"/>
      <c r="K3" s="10"/>
      <c r="L3" s="10"/>
      <c r="M3" s="6"/>
    </row>
    <row r="4" spans="1:13" ht="24.95" customHeight="1" x14ac:dyDescent="0.25">
      <c r="A4" s="7"/>
      <c r="B4" s="8"/>
      <c r="C4" s="8"/>
      <c r="D4" s="8"/>
      <c r="E4" s="8"/>
      <c r="F4" s="8"/>
      <c r="G4" s="8"/>
      <c r="H4" s="8"/>
      <c r="I4" s="9"/>
      <c r="J4" s="10"/>
      <c r="K4" s="10"/>
      <c r="L4" s="10"/>
      <c r="M4" s="6"/>
    </row>
    <row r="5" spans="1:13" ht="24.95" customHeight="1" x14ac:dyDescent="0.25">
      <c r="A5" s="7"/>
      <c r="B5" s="8"/>
      <c r="C5" s="8"/>
      <c r="D5" s="8"/>
      <c r="E5" s="8"/>
      <c r="F5" s="8"/>
      <c r="G5" s="8"/>
      <c r="H5" s="8"/>
      <c r="I5" s="9"/>
      <c r="J5" s="10"/>
      <c r="K5" s="10"/>
      <c r="L5" s="10"/>
    </row>
    <row r="6" spans="1:13" ht="24.95" customHeight="1" x14ac:dyDescent="0.25">
      <c r="A6" s="7"/>
      <c r="B6" s="8"/>
      <c r="C6" s="8"/>
      <c r="D6" s="8"/>
      <c r="E6" s="8"/>
      <c r="F6" s="8"/>
      <c r="G6" s="8"/>
      <c r="H6" s="8"/>
      <c r="I6" s="17"/>
      <c r="J6" s="10"/>
      <c r="K6" s="10"/>
      <c r="L6" s="10"/>
    </row>
    <row r="7" spans="1:13" ht="24.95" customHeight="1" x14ac:dyDescent="0.25">
      <c r="A7" s="7"/>
      <c r="B7" s="8"/>
      <c r="C7" s="8"/>
      <c r="D7" s="8"/>
      <c r="E7" s="8"/>
      <c r="F7" s="8"/>
      <c r="G7" s="8"/>
      <c r="H7" s="8"/>
      <c r="I7" s="17"/>
      <c r="J7" s="10"/>
      <c r="K7" s="10"/>
      <c r="L7" s="10"/>
    </row>
    <row r="8" spans="1:13" ht="24.95" customHeight="1" x14ac:dyDescent="0.25">
      <c r="A8" s="7"/>
      <c r="B8" s="8"/>
      <c r="C8" s="8"/>
      <c r="D8" s="8"/>
      <c r="E8" s="8"/>
      <c r="F8" s="8"/>
      <c r="G8" s="8"/>
      <c r="H8" s="8"/>
      <c r="I8" s="9"/>
      <c r="J8" s="10"/>
      <c r="K8" s="10"/>
      <c r="L8" s="10"/>
    </row>
    <row r="9" spans="1:13" ht="24.95" customHeight="1" x14ac:dyDescent="0.25">
      <c r="A9" s="7"/>
      <c r="B9" s="8"/>
      <c r="C9" s="8"/>
      <c r="D9" s="8"/>
      <c r="E9" s="8"/>
      <c r="F9" s="8"/>
      <c r="G9" s="8"/>
      <c r="H9" s="8"/>
      <c r="I9" s="9"/>
      <c r="J9" s="10"/>
      <c r="K9" s="10"/>
      <c r="L9" s="10"/>
      <c r="M9" s="6"/>
    </row>
    <row r="10" spans="1:13" ht="24.95" customHeight="1" x14ac:dyDescent="0.25">
      <c r="A10" s="7"/>
      <c r="B10" s="11"/>
      <c r="C10" s="11"/>
      <c r="D10" s="11"/>
      <c r="E10" s="11"/>
      <c r="F10" s="11"/>
      <c r="G10" s="11"/>
      <c r="H10" s="11"/>
      <c r="I10" s="14"/>
      <c r="J10" s="13"/>
      <c r="K10" s="13"/>
      <c r="L10" s="13"/>
    </row>
    <row r="11" spans="1:13" ht="24.95" customHeight="1" x14ac:dyDescent="0.25">
      <c r="A11" s="7"/>
      <c r="B11" s="11"/>
      <c r="C11" s="11"/>
      <c r="D11" s="11"/>
      <c r="E11" s="11"/>
      <c r="F11" s="11"/>
      <c r="G11" s="11"/>
      <c r="H11" s="11"/>
      <c r="I11" s="12"/>
      <c r="J11" s="13"/>
      <c r="K11" s="13"/>
      <c r="L11" s="13"/>
    </row>
    <row r="12" spans="1:13" ht="24.95" customHeight="1" x14ac:dyDescent="0.25">
      <c r="A12" s="7"/>
      <c r="B12" s="11"/>
      <c r="C12" s="11"/>
      <c r="D12" s="11"/>
      <c r="E12" s="11"/>
      <c r="F12" s="11"/>
      <c r="G12" s="11"/>
      <c r="H12" s="11"/>
      <c r="I12" s="12"/>
      <c r="J12" s="13"/>
      <c r="K12" s="13"/>
      <c r="L12" s="13"/>
    </row>
    <row r="13" spans="1:13" ht="24.95" customHeight="1" x14ac:dyDescent="0.25">
      <c r="A13" s="7"/>
      <c r="B13" s="8"/>
      <c r="C13" s="8"/>
      <c r="D13" s="8"/>
      <c r="E13" s="8"/>
      <c r="F13" s="8"/>
      <c r="G13" s="8"/>
      <c r="H13" s="8"/>
      <c r="I13" s="9"/>
      <c r="J13" s="10"/>
      <c r="K13" s="10"/>
      <c r="L13" s="10"/>
    </row>
    <row r="14" spans="1:13" ht="24.95" customHeight="1" x14ac:dyDescent="0.25">
      <c r="A14" s="7"/>
      <c r="B14" s="8"/>
      <c r="C14" s="8"/>
      <c r="D14" s="8"/>
      <c r="E14" s="8"/>
      <c r="F14" s="8"/>
      <c r="G14" s="8"/>
      <c r="H14" s="8"/>
      <c r="I14" s="9"/>
      <c r="J14" s="10"/>
      <c r="K14" s="10"/>
      <c r="L14" s="10"/>
    </row>
    <row r="15" spans="1:13" ht="24.95" customHeight="1" x14ac:dyDescent="0.25">
      <c r="A15" s="7"/>
      <c r="B15" s="8"/>
      <c r="C15" s="8"/>
      <c r="D15" s="8"/>
      <c r="E15" s="8"/>
      <c r="F15" s="8"/>
      <c r="G15" s="8"/>
      <c r="H15" s="8"/>
      <c r="I15" s="9"/>
      <c r="J15" s="10"/>
      <c r="K15" s="10"/>
      <c r="L15" s="10"/>
    </row>
    <row r="16" spans="1:13" ht="24.95" customHeight="1" x14ac:dyDescent="0.25">
      <c r="A16" s="7"/>
      <c r="B16" s="8"/>
      <c r="C16" s="8"/>
      <c r="D16" s="8"/>
      <c r="E16" s="8"/>
      <c r="F16" s="8"/>
      <c r="G16" s="8"/>
      <c r="H16" s="8"/>
      <c r="I16" s="17"/>
      <c r="J16" s="10"/>
      <c r="K16" s="10"/>
      <c r="L16" s="10"/>
    </row>
    <row r="17" spans="1:12" ht="24.95" customHeight="1" x14ac:dyDescent="0.25">
      <c r="A17" s="7"/>
      <c r="B17" s="8"/>
      <c r="C17" s="8"/>
      <c r="D17" s="8"/>
      <c r="E17" s="8"/>
      <c r="F17" s="8"/>
      <c r="G17" s="8"/>
      <c r="H17" s="8"/>
      <c r="I17" s="17"/>
      <c r="J17" s="10"/>
      <c r="K17" s="10"/>
      <c r="L17" s="10"/>
    </row>
    <row r="18" spans="1:12" ht="24.95" customHeight="1" x14ac:dyDescent="0.25">
      <c r="A18" s="7"/>
      <c r="B18" s="8"/>
      <c r="C18" s="8"/>
      <c r="D18" s="8"/>
      <c r="E18" s="8"/>
      <c r="F18" s="8"/>
      <c r="G18" s="8"/>
      <c r="H18" s="8"/>
      <c r="I18" s="18"/>
      <c r="J18" s="10"/>
      <c r="K18" s="10"/>
      <c r="L18" s="10"/>
    </row>
    <row r="19" spans="1:12" ht="24.95" customHeight="1" x14ac:dyDescent="0.25">
      <c r="A19" s="7"/>
      <c r="B19" s="8"/>
      <c r="C19" s="8"/>
      <c r="D19" s="8"/>
      <c r="E19" s="8"/>
      <c r="F19" s="8"/>
      <c r="G19" s="8"/>
      <c r="H19" s="8"/>
      <c r="I19" s="9"/>
      <c r="J19" s="10"/>
      <c r="K19" s="10"/>
      <c r="L19" s="10"/>
    </row>
    <row r="20" spans="1:12" ht="24.95" customHeight="1" x14ac:dyDescent="0.25">
      <c r="A20" s="7"/>
      <c r="B20" s="8"/>
      <c r="C20" s="8"/>
      <c r="D20" s="8"/>
      <c r="E20" s="8"/>
      <c r="F20" s="8"/>
      <c r="G20" s="8"/>
      <c r="H20" s="8"/>
      <c r="I20" s="18"/>
      <c r="J20" s="10"/>
      <c r="K20" s="10"/>
      <c r="L20" s="10"/>
    </row>
    <row r="21" spans="1:12" ht="24.95" customHeight="1" x14ac:dyDescent="0.25">
      <c r="A21" s="7"/>
      <c r="B21" s="8"/>
      <c r="C21" s="8"/>
      <c r="D21" s="8"/>
      <c r="E21" s="8"/>
      <c r="F21" s="8"/>
      <c r="G21" s="8"/>
      <c r="H21" s="8"/>
      <c r="I21" s="17"/>
      <c r="J21" s="10"/>
      <c r="K21" s="10"/>
      <c r="L21" s="10"/>
    </row>
    <row r="23" spans="1:12" ht="12.75" customHeight="1" x14ac:dyDescent="0.25">
      <c r="A23" s="35"/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19"/>
    </row>
    <row r="24" spans="1:12" ht="12.75" customHeight="1" x14ac:dyDescent="0.25">
      <c r="A24" s="35"/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19"/>
    </row>
    <row r="25" spans="1:12" ht="49.5" customHeight="1" x14ac:dyDescent="0.25">
      <c r="A25" s="35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19"/>
    </row>
  </sheetData>
  <mergeCells count="2">
    <mergeCell ref="A1:K1"/>
    <mergeCell ref="A23:K2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tabSelected="1" workbookViewId="0">
      <selection activeCell="L5" sqref="L5"/>
    </sheetView>
  </sheetViews>
  <sheetFormatPr defaultRowHeight="15" x14ac:dyDescent="0.25"/>
  <cols>
    <col min="1" max="1" width="6" style="22" customWidth="1"/>
    <col min="2" max="2" width="11.5703125" style="22" customWidth="1"/>
    <col min="3" max="3" width="13.28515625" style="22" customWidth="1"/>
    <col min="4" max="4" width="14.7109375" style="22" customWidth="1"/>
    <col min="5" max="5" width="14.85546875" style="22" customWidth="1"/>
    <col min="6" max="6" width="13.42578125" style="22" customWidth="1"/>
    <col min="7" max="7" width="21.42578125" style="22" customWidth="1"/>
    <col min="8" max="8" width="19.140625" style="22" customWidth="1"/>
    <col min="9" max="9" width="14" style="31" customWidth="1"/>
    <col min="10" max="12" width="15" style="22" customWidth="1"/>
    <col min="13" max="16384" width="9.140625" style="22"/>
  </cols>
  <sheetData>
    <row r="1" spans="1:12" ht="24" customHeight="1" x14ac:dyDescent="0.25">
      <c r="A1" s="36" t="s">
        <v>26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21"/>
    </row>
    <row r="2" spans="1:12" ht="47.25" customHeight="1" x14ac:dyDescent="0.25">
      <c r="A2" s="4" t="s">
        <v>0</v>
      </c>
      <c r="B2" s="23" t="s">
        <v>1</v>
      </c>
      <c r="C2" s="23" t="s">
        <v>2</v>
      </c>
      <c r="D2" s="23" t="s">
        <v>3</v>
      </c>
      <c r="E2" s="23" t="s">
        <v>4</v>
      </c>
      <c r="F2" s="23" t="s">
        <v>5</v>
      </c>
      <c r="G2" s="23" t="s">
        <v>6</v>
      </c>
      <c r="H2" s="23" t="s">
        <v>27</v>
      </c>
      <c r="I2" s="23" t="s">
        <v>7</v>
      </c>
      <c r="J2" s="23" t="s">
        <v>8</v>
      </c>
      <c r="K2" s="23" t="s">
        <v>163</v>
      </c>
      <c r="L2" s="23" t="s">
        <v>9</v>
      </c>
    </row>
    <row r="3" spans="1:12" s="24" customFormat="1" ht="24.95" customHeight="1" x14ac:dyDescent="0.25">
      <c r="A3" s="25">
        <v>1</v>
      </c>
      <c r="B3" s="8">
        <v>16247079</v>
      </c>
      <c r="C3" s="8">
        <v>48208400680</v>
      </c>
      <c r="D3" s="8" t="s">
        <v>29</v>
      </c>
      <c r="E3" s="8" t="s">
        <v>30</v>
      </c>
      <c r="F3" s="8" t="s">
        <v>16</v>
      </c>
      <c r="G3" s="8" t="s">
        <v>31</v>
      </c>
      <c r="H3" s="8" t="s">
        <v>32</v>
      </c>
      <c r="I3" s="26">
        <v>10313.379999999999</v>
      </c>
      <c r="J3" s="27">
        <v>2641.94</v>
      </c>
      <c r="K3" s="27">
        <f t="shared" ref="K3:K48" si="0">J3/9</f>
        <v>293.54888888888888</v>
      </c>
      <c r="L3" s="27"/>
    </row>
    <row r="4" spans="1:12" s="24" customFormat="1" ht="24.95" customHeight="1" x14ac:dyDescent="0.25">
      <c r="A4" s="25">
        <v>2</v>
      </c>
      <c r="B4" s="8">
        <v>16213064</v>
      </c>
      <c r="C4" s="8">
        <v>16654317654</v>
      </c>
      <c r="D4" s="8" t="s">
        <v>33</v>
      </c>
      <c r="E4" s="8" t="s">
        <v>34</v>
      </c>
      <c r="F4" s="8" t="s">
        <v>14</v>
      </c>
      <c r="G4" s="8" t="s">
        <v>35</v>
      </c>
      <c r="H4" s="8" t="s">
        <v>36</v>
      </c>
      <c r="I4" s="26">
        <f>21239.83/2</f>
        <v>10619.915000000001</v>
      </c>
      <c r="J4" s="27">
        <v>2914.8</v>
      </c>
      <c r="K4" s="27">
        <f t="shared" si="0"/>
        <v>323.86666666666667</v>
      </c>
      <c r="L4" s="27"/>
    </row>
    <row r="5" spans="1:12" s="24" customFormat="1" ht="24.95" customHeight="1" x14ac:dyDescent="0.25">
      <c r="A5" s="25">
        <v>3</v>
      </c>
      <c r="B5" s="8">
        <v>16301001</v>
      </c>
      <c r="C5" s="8">
        <v>22046546762</v>
      </c>
      <c r="D5" s="8" t="s">
        <v>37</v>
      </c>
      <c r="E5" s="8" t="s">
        <v>38</v>
      </c>
      <c r="F5" s="8" t="s">
        <v>39</v>
      </c>
      <c r="G5" s="8" t="s">
        <v>40</v>
      </c>
      <c r="H5" s="8" t="s">
        <v>41</v>
      </c>
      <c r="I5" s="28">
        <v>7023.25</v>
      </c>
      <c r="J5" s="27">
        <f t="shared" ref="J5:J16" si="1">I5*9.79/100+I5</f>
        <v>7710.8261750000001</v>
      </c>
      <c r="K5" s="27">
        <f t="shared" si="0"/>
        <v>856.75846388888885</v>
      </c>
      <c r="L5" s="27"/>
    </row>
    <row r="6" spans="1:12" s="24" customFormat="1" ht="24.95" customHeight="1" x14ac:dyDescent="0.25">
      <c r="A6" s="25">
        <v>4</v>
      </c>
      <c r="B6" s="8">
        <v>16213065</v>
      </c>
      <c r="C6" s="8">
        <v>56965025626</v>
      </c>
      <c r="D6" s="8" t="s">
        <v>42</v>
      </c>
      <c r="E6" s="8" t="s">
        <v>43</v>
      </c>
      <c r="F6" s="8" t="s">
        <v>14</v>
      </c>
      <c r="G6" s="8" t="s">
        <v>44</v>
      </c>
      <c r="H6" s="8" t="s">
        <v>36</v>
      </c>
      <c r="I6" s="26">
        <f>18736.78/2</f>
        <v>9368.39</v>
      </c>
      <c r="J6" s="27">
        <f t="shared" si="1"/>
        <v>10285.555381</v>
      </c>
      <c r="K6" s="27">
        <f t="shared" si="0"/>
        <v>1142.8394867777779</v>
      </c>
      <c r="L6" s="27"/>
    </row>
    <row r="7" spans="1:12" s="24" customFormat="1" ht="24.95" customHeight="1" x14ac:dyDescent="0.25">
      <c r="A7" s="25">
        <v>5</v>
      </c>
      <c r="B7" s="8">
        <v>16213063</v>
      </c>
      <c r="C7" s="8">
        <v>16540408312</v>
      </c>
      <c r="D7" s="8" t="s">
        <v>45</v>
      </c>
      <c r="E7" s="8" t="s">
        <v>46</v>
      </c>
      <c r="F7" s="8" t="s">
        <v>14</v>
      </c>
      <c r="G7" s="8" t="s">
        <v>44</v>
      </c>
      <c r="H7" s="8" t="s">
        <v>36</v>
      </c>
      <c r="I7" s="28">
        <v>9466.625</v>
      </c>
      <c r="J7" s="27">
        <f t="shared" si="1"/>
        <v>10393.4075875</v>
      </c>
      <c r="K7" s="27">
        <f t="shared" si="0"/>
        <v>1154.8230652777777</v>
      </c>
      <c r="L7" s="27"/>
    </row>
    <row r="8" spans="1:12" s="24" customFormat="1" ht="24.95" customHeight="1" x14ac:dyDescent="0.25">
      <c r="A8" s="25">
        <v>6</v>
      </c>
      <c r="B8" s="8">
        <v>16129099</v>
      </c>
      <c r="C8" s="8">
        <v>52141742578</v>
      </c>
      <c r="D8" s="8" t="s">
        <v>47</v>
      </c>
      <c r="E8" s="8" t="s">
        <v>48</v>
      </c>
      <c r="F8" s="8" t="s">
        <v>49</v>
      </c>
      <c r="G8" s="8" t="s">
        <v>50</v>
      </c>
      <c r="H8" s="8" t="s">
        <v>51</v>
      </c>
      <c r="I8" s="26">
        <v>9466.6299999999992</v>
      </c>
      <c r="J8" s="27">
        <v>9939.9599999999991</v>
      </c>
      <c r="K8" s="27">
        <v>1104.44</v>
      </c>
      <c r="L8" s="27"/>
    </row>
    <row r="9" spans="1:12" s="24" customFormat="1" ht="24.95" customHeight="1" x14ac:dyDescent="0.25">
      <c r="A9" s="25">
        <v>7</v>
      </c>
      <c r="B9" s="8">
        <v>16159085</v>
      </c>
      <c r="C9" s="8">
        <v>43993007274</v>
      </c>
      <c r="D9" s="8" t="s">
        <v>11</v>
      </c>
      <c r="E9" s="8" t="s">
        <v>52</v>
      </c>
      <c r="F9" s="8" t="s">
        <v>15</v>
      </c>
      <c r="G9" s="8" t="s">
        <v>53</v>
      </c>
      <c r="H9" s="8" t="s">
        <v>54</v>
      </c>
      <c r="I9" s="26">
        <f>20200.59/2</f>
        <v>10100.295</v>
      </c>
      <c r="J9" s="27">
        <f t="shared" si="1"/>
        <v>11089.113880500001</v>
      </c>
      <c r="K9" s="27">
        <f t="shared" si="0"/>
        <v>1232.1237645000001</v>
      </c>
      <c r="L9" s="27"/>
    </row>
    <row r="10" spans="1:12" s="24" customFormat="1" ht="24.95" customHeight="1" x14ac:dyDescent="0.25">
      <c r="A10" s="25">
        <v>8</v>
      </c>
      <c r="B10" s="8">
        <v>16241095</v>
      </c>
      <c r="C10" s="8">
        <v>38129222942</v>
      </c>
      <c r="D10" s="8" t="s">
        <v>55</v>
      </c>
      <c r="E10" s="8" t="s">
        <v>56</v>
      </c>
      <c r="F10" s="8" t="s">
        <v>16</v>
      </c>
      <c r="G10" s="8" t="s">
        <v>57</v>
      </c>
      <c r="H10" s="8" t="s">
        <v>58</v>
      </c>
      <c r="I10" s="26">
        <f>21924.98/2</f>
        <v>10962.49</v>
      </c>
      <c r="J10" s="27">
        <f t="shared" si="1"/>
        <v>12035.717771</v>
      </c>
      <c r="K10" s="27">
        <f t="shared" si="0"/>
        <v>1337.3019745555555</v>
      </c>
      <c r="L10" s="27"/>
    </row>
    <row r="11" spans="1:12" s="24" customFormat="1" ht="24.95" customHeight="1" x14ac:dyDescent="0.25">
      <c r="A11" s="25">
        <v>9</v>
      </c>
      <c r="B11" s="8">
        <v>16185051</v>
      </c>
      <c r="C11" s="8">
        <v>31603875610</v>
      </c>
      <c r="D11" s="8" t="s">
        <v>59</v>
      </c>
      <c r="E11" s="8" t="s">
        <v>60</v>
      </c>
      <c r="F11" s="8" t="s">
        <v>61</v>
      </c>
      <c r="G11" s="8" t="s">
        <v>62</v>
      </c>
      <c r="H11" s="8" t="s">
        <v>63</v>
      </c>
      <c r="I11" s="26">
        <f>21957.16/2</f>
        <v>10978.58</v>
      </c>
      <c r="J11" s="27">
        <f t="shared" si="1"/>
        <v>12053.382981999999</v>
      </c>
      <c r="K11" s="27">
        <f t="shared" si="0"/>
        <v>1339.2647757777777</v>
      </c>
      <c r="L11" s="27"/>
    </row>
    <row r="12" spans="1:12" s="24" customFormat="1" ht="24.95" customHeight="1" x14ac:dyDescent="0.25">
      <c r="A12" s="25">
        <v>10</v>
      </c>
      <c r="B12" s="8">
        <v>16201129</v>
      </c>
      <c r="C12" s="8">
        <v>57352017538</v>
      </c>
      <c r="D12" s="8" t="s">
        <v>64</v>
      </c>
      <c r="E12" s="8" t="s">
        <v>65</v>
      </c>
      <c r="F12" s="8" t="s">
        <v>14</v>
      </c>
      <c r="G12" s="8" t="s">
        <v>66</v>
      </c>
      <c r="H12" s="8" t="s">
        <v>67</v>
      </c>
      <c r="I12" s="28">
        <v>11900.9</v>
      </c>
      <c r="J12" s="27">
        <f t="shared" si="1"/>
        <v>13065.99811</v>
      </c>
      <c r="K12" s="27">
        <f t="shared" si="0"/>
        <v>1451.7775677777779</v>
      </c>
      <c r="L12" s="27"/>
    </row>
    <row r="13" spans="1:12" s="24" customFormat="1" ht="24.95" customHeight="1" x14ac:dyDescent="0.25">
      <c r="A13" s="25">
        <v>11</v>
      </c>
      <c r="B13" s="8">
        <v>16369073</v>
      </c>
      <c r="C13" s="8">
        <v>16105559732</v>
      </c>
      <c r="D13" s="8" t="s">
        <v>68</v>
      </c>
      <c r="E13" s="8" t="s">
        <v>69</v>
      </c>
      <c r="F13" s="8" t="s">
        <v>10</v>
      </c>
      <c r="G13" s="8" t="s">
        <v>70</v>
      </c>
      <c r="H13" s="8" t="s">
        <v>71</v>
      </c>
      <c r="I13" s="28">
        <v>11900.9</v>
      </c>
      <c r="J13" s="27">
        <f t="shared" si="1"/>
        <v>13065.99811</v>
      </c>
      <c r="K13" s="27">
        <f t="shared" si="0"/>
        <v>1451.7775677777779</v>
      </c>
      <c r="L13" s="27"/>
    </row>
    <row r="14" spans="1:12" s="24" customFormat="1" ht="24.95" customHeight="1" x14ac:dyDescent="0.25">
      <c r="A14" s="25">
        <v>12</v>
      </c>
      <c r="B14" s="8">
        <v>16131110</v>
      </c>
      <c r="C14" s="8">
        <v>51082255604</v>
      </c>
      <c r="D14" s="8" t="s">
        <v>72</v>
      </c>
      <c r="E14" s="8" t="s">
        <v>73</v>
      </c>
      <c r="F14" s="8" t="s">
        <v>49</v>
      </c>
      <c r="G14" s="8" t="s">
        <v>74</v>
      </c>
      <c r="H14" s="8" t="s">
        <v>75</v>
      </c>
      <c r="I14" s="26" t="s">
        <v>76</v>
      </c>
      <c r="J14" s="27">
        <f t="shared" si="1"/>
        <v>20571.110762</v>
      </c>
      <c r="K14" s="27">
        <f t="shared" si="0"/>
        <v>2285.6789735555558</v>
      </c>
      <c r="L14" s="27"/>
    </row>
    <row r="15" spans="1:12" s="24" customFormat="1" ht="24.95" customHeight="1" x14ac:dyDescent="0.25">
      <c r="A15" s="25">
        <v>13</v>
      </c>
      <c r="B15" s="8">
        <v>16270220</v>
      </c>
      <c r="C15" s="8">
        <v>30011033674</v>
      </c>
      <c r="D15" s="8" t="s">
        <v>77</v>
      </c>
      <c r="E15" s="8" t="s">
        <v>78</v>
      </c>
      <c r="F15" s="8" t="s">
        <v>18</v>
      </c>
      <c r="G15" s="8" t="s">
        <v>79</v>
      </c>
      <c r="H15" s="8" t="s">
        <v>80</v>
      </c>
      <c r="I15" s="26">
        <v>21640</v>
      </c>
      <c r="J15" s="27">
        <f t="shared" si="1"/>
        <v>23758.556</v>
      </c>
      <c r="K15" s="27">
        <f t="shared" si="0"/>
        <v>2639.8395555555558</v>
      </c>
      <c r="L15" s="27"/>
    </row>
    <row r="16" spans="1:12" s="24" customFormat="1" ht="24.95" customHeight="1" x14ac:dyDescent="0.25">
      <c r="A16" s="25">
        <v>14</v>
      </c>
      <c r="B16" s="8">
        <v>16270211</v>
      </c>
      <c r="C16" s="8">
        <v>25262316782</v>
      </c>
      <c r="D16" s="8" t="s">
        <v>81</v>
      </c>
      <c r="E16" s="8" t="s">
        <v>12</v>
      </c>
      <c r="F16" s="8" t="s">
        <v>18</v>
      </c>
      <c r="G16" s="8" t="s">
        <v>21</v>
      </c>
      <c r="H16" s="8" t="s">
        <v>82</v>
      </c>
      <c r="I16" s="28">
        <v>27329.9</v>
      </c>
      <c r="J16" s="27">
        <f t="shared" si="1"/>
        <v>30005.497210000001</v>
      </c>
      <c r="K16" s="27">
        <f t="shared" si="0"/>
        <v>3333.9441344444444</v>
      </c>
      <c r="L16" s="27"/>
    </row>
    <row r="17" spans="1:12" s="24" customFormat="1" ht="24.95" customHeight="1" x14ac:dyDescent="0.25">
      <c r="A17" s="25">
        <v>15</v>
      </c>
      <c r="B17" s="8">
        <v>16270187</v>
      </c>
      <c r="C17" s="8">
        <v>10454723714</v>
      </c>
      <c r="D17" s="8" t="s">
        <v>83</v>
      </c>
      <c r="E17" s="8" t="s">
        <v>84</v>
      </c>
      <c r="F17" s="8" t="s">
        <v>18</v>
      </c>
      <c r="G17" s="8" t="s">
        <v>22</v>
      </c>
      <c r="H17" s="8" t="s">
        <v>23</v>
      </c>
      <c r="I17" s="10">
        <v>30175.91</v>
      </c>
      <c r="J17" s="27">
        <v>31684.7</v>
      </c>
      <c r="K17" s="27">
        <f t="shared" si="0"/>
        <v>3520.5222222222224</v>
      </c>
      <c r="L17" s="27"/>
    </row>
    <row r="18" spans="1:12" s="24" customFormat="1" ht="24.95" customHeight="1" x14ac:dyDescent="0.25">
      <c r="A18" s="25">
        <v>16</v>
      </c>
      <c r="B18" s="8">
        <v>16270197</v>
      </c>
      <c r="C18" s="8">
        <v>13996406480</v>
      </c>
      <c r="D18" s="8" t="s">
        <v>85</v>
      </c>
      <c r="E18" s="8" t="s">
        <v>86</v>
      </c>
      <c r="F18" s="8" t="s">
        <v>18</v>
      </c>
      <c r="G18" s="8" t="s">
        <v>22</v>
      </c>
      <c r="H18" s="8" t="s">
        <v>87</v>
      </c>
      <c r="I18" s="28">
        <v>31159.91</v>
      </c>
      <c r="J18" s="27">
        <v>32717.9</v>
      </c>
      <c r="K18" s="27">
        <f t="shared" si="0"/>
        <v>3635.3222222222225</v>
      </c>
      <c r="L18" s="27"/>
    </row>
    <row r="19" spans="1:12" s="24" customFormat="1" ht="24.95" customHeight="1" x14ac:dyDescent="0.25">
      <c r="A19" s="25">
        <v>17</v>
      </c>
      <c r="B19" s="8">
        <v>16270198</v>
      </c>
      <c r="C19" s="8">
        <v>14807570956</v>
      </c>
      <c r="D19" s="8" t="s">
        <v>88</v>
      </c>
      <c r="E19" s="8" t="s">
        <v>89</v>
      </c>
      <c r="F19" s="8" t="s">
        <v>18</v>
      </c>
      <c r="G19" s="8" t="s">
        <v>22</v>
      </c>
      <c r="H19" s="8" t="s">
        <v>90</v>
      </c>
      <c r="I19" s="28">
        <v>31159.91</v>
      </c>
      <c r="J19" s="27">
        <v>32717.9</v>
      </c>
      <c r="K19" s="27">
        <f t="shared" si="0"/>
        <v>3635.3222222222225</v>
      </c>
      <c r="L19" s="27"/>
    </row>
    <row r="20" spans="1:12" s="24" customFormat="1" ht="24.95" customHeight="1" x14ac:dyDescent="0.25">
      <c r="A20" s="25">
        <v>18</v>
      </c>
      <c r="B20" s="8">
        <v>16270221</v>
      </c>
      <c r="C20" s="8">
        <v>30341420502</v>
      </c>
      <c r="D20" s="8" t="s">
        <v>91</v>
      </c>
      <c r="E20" s="8" t="s">
        <v>92</v>
      </c>
      <c r="F20" s="8" t="s">
        <v>18</v>
      </c>
      <c r="G20" s="8" t="s">
        <v>20</v>
      </c>
      <c r="H20" s="8" t="s">
        <v>93</v>
      </c>
      <c r="I20" s="27">
        <v>34214.400000000001</v>
      </c>
      <c r="J20" s="27">
        <f>I20*9.79/100+I20</f>
        <v>37563.989760000004</v>
      </c>
      <c r="K20" s="27">
        <f t="shared" si="0"/>
        <v>4173.77664</v>
      </c>
      <c r="L20" s="27"/>
    </row>
    <row r="21" spans="1:12" s="24" customFormat="1" ht="24.95" customHeight="1" x14ac:dyDescent="0.25">
      <c r="A21" s="25">
        <v>19</v>
      </c>
      <c r="B21" s="8">
        <v>16270216</v>
      </c>
      <c r="C21" s="8">
        <v>28708773316</v>
      </c>
      <c r="D21" s="8" t="s">
        <v>94</v>
      </c>
      <c r="E21" s="8" t="s">
        <v>95</v>
      </c>
      <c r="F21" s="8" t="s">
        <v>18</v>
      </c>
      <c r="G21" s="8" t="s">
        <v>19</v>
      </c>
      <c r="H21" s="8" t="s">
        <v>96</v>
      </c>
      <c r="I21" s="27">
        <v>31500</v>
      </c>
      <c r="J21" s="27">
        <f>I21*9.79/100+I21</f>
        <v>34583.85</v>
      </c>
      <c r="K21" s="27">
        <f t="shared" si="0"/>
        <v>3842.6499999999996</v>
      </c>
      <c r="L21" s="27"/>
    </row>
    <row r="22" spans="1:12" s="24" customFormat="1" ht="24.95" customHeight="1" x14ac:dyDescent="0.25">
      <c r="A22" s="25">
        <v>20</v>
      </c>
      <c r="B22" s="8">
        <v>16270243</v>
      </c>
      <c r="C22" s="8">
        <v>55705225708</v>
      </c>
      <c r="D22" s="8" t="s">
        <v>97</v>
      </c>
      <c r="E22" s="8" t="s">
        <v>98</v>
      </c>
      <c r="F22" s="8" t="s">
        <v>18</v>
      </c>
      <c r="G22" s="8" t="s">
        <v>22</v>
      </c>
      <c r="H22" s="8" t="s">
        <v>23</v>
      </c>
      <c r="I22" s="17">
        <v>34079.85</v>
      </c>
      <c r="J22" s="27">
        <v>35783.839999999997</v>
      </c>
      <c r="K22" s="27">
        <f t="shared" si="0"/>
        <v>3975.9822222222219</v>
      </c>
      <c r="L22" s="27"/>
    </row>
    <row r="23" spans="1:12" s="24" customFormat="1" ht="24.95" customHeight="1" x14ac:dyDescent="0.25">
      <c r="A23" s="25">
        <v>21</v>
      </c>
      <c r="B23" s="8">
        <v>16270245</v>
      </c>
      <c r="C23" s="8">
        <v>66631184892</v>
      </c>
      <c r="D23" s="8" t="s">
        <v>99</v>
      </c>
      <c r="E23" s="8" t="s">
        <v>100</v>
      </c>
      <c r="F23" s="8" t="s">
        <v>18</v>
      </c>
      <c r="G23" s="8" t="s">
        <v>79</v>
      </c>
      <c r="H23" s="8" t="s">
        <v>101</v>
      </c>
      <c r="I23" s="26">
        <v>33116.14</v>
      </c>
      <c r="J23" s="27">
        <f t="shared" ref="J23:J52" si="2">I23*9.79/100+I23</f>
        <v>36358.210105999999</v>
      </c>
      <c r="K23" s="27">
        <f t="shared" si="0"/>
        <v>4039.8011228888886</v>
      </c>
      <c r="L23" s="27"/>
    </row>
    <row r="24" spans="1:12" s="24" customFormat="1" ht="24.95" customHeight="1" x14ac:dyDescent="0.25">
      <c r="A24" s="25">
        <v>22</v>
      </c>
      <c r="B24" s="8">
        <v>16270230</v>
      </c>
      <c r="C24" s="8">
        <v>39496940712</v>
      </c>
      <c r="D24" s="8" t="s">
        <v>102</v>
      </c>
      <c r="E24" s="8" t="s">
        <v>103</v>
      </c>
      <c r="F24" s="8" t="s">
        <v>18</v>
      </c>
      <c r="G24" s="8" t="s">
        <v>20</v>
      </c>
      <c r="H24" s="8" t="s">
        <v>93</v>
      </c>
      <c r="I24" s="27">
        <v>33134.400000000001</v>
      </c>
      <c r="J24" s="27">
        <f t="shared" si="2"/>
        <v>36378.25776</v>
      </c>
      <c r="K24" s="27">
        <f t="shared" si="0"/>
        <v>4042.02864</v>
      </c>
      <c r="L24" s="27"/>
    </row>
    <row r="25" spans="1:12" s="24" customFormat="1" ht="24.95" customHeight="1" x14ac:dyDescent="0.25">
      <c r="A25" s="25">
        <v>23</v>
      </c>
      <c r="B25" s="8">
        <v>16270209</v>
      </c>
      <c r="C25" s="8">
        <v>23260097504</v>
      </c>
      <c r="D25" s="8" t="s">
        <v>13</v>
      </c>
      <c r="E25" s="8" t="s">
        <v>104</v>
      </c>
      <c r="F25" s="8" t="s">
        <v>18</v>
      </c>
      <c r="G25" s="8" t="s">
        <v>20</v>
      </c>
      <c r="H25" s="8" t="s">
        <v>93</v>
      </c>
      <c r="I25" s="27">
        <v>34214.400000000001</v>
      </c>
      <c r="J25" s="27">
        <f t="shared" si="2"/>
        <v>37563.989760000004</v>
      </c>
      <c r="K25" s="27">
        <f t="shared" si="0"/>
        <v>4173.77664</v>
      </c>
      <c r="L25" s="27"/>
    </row>
    <row r="26" spans="1:12" s="29" customFormat="1" ht="24.95" customHeight="1" x14ac:dyDescent="0.25">
      <c r="A26" s="25">
        <v>24</v>
      </c>
      <c r="B26" s="8">
        <v>16270208</v>
      </c>
      <c r="C26" s="8">
        <v>21050312868</v>
      </c>
      <c r="D26" s="8" t="s">
        <v>105</v>
      </c>
      <c r="E26" s="8" t="s">
        <v>106</v>
      </c>
      <c r="F26" s="8" t="s">
        <v>18</v>
      </c>
      <c r="G26" s="8" t="s">
        <v>20</v>
      </c>
      <c r="H26" s="8" t="s">
        <v>93</v>
      </c>
      <c r="I26" s="27">
        <v>34992</v>
      </c>
      <c r="J26" s="27">
        <f t="shared" si="2"/>
        <v>38417.716800000002</v>
      </c>
      <c r="K26" s="27">
        <f t="shared" si="0"/>
        <v>4268.6352000000006</v>
      </c>
      <c r="L26" s="27"/>
    </row>
    <row r="27" spans="1:12" s="24" customFormat="1" ht="24.95" customHeight="1" x14ac:dyDescent="0.25">
      <c r="A27" s="25">
        <v>25</v>
      </c>
      <c r="B27" s="8">
        <v>16270201</v>
      </c>
      <c r="C27" s="8">
        <v>16112700974</v>
      </c>
      <c r="D27" s="8" t="s">
        <v>107</v>
      </c>
      <c r="E27" s="8" t="s">
        <v>17</v>
      </c>
      <c r="F27" s="8" t="s">
        <v>18</v>
      </c>
      <c r="G27" s="8" t="s">
        <v>19</v>
      </c>
      <c r="H27" s="8" t="s">
        <v>108</v>
      </c>
      <c r="I27" s="26" t="s">
        <v>109</v>
      </c>
      <c r="J27" s="27">
        <f t="shared" si="2"/>
        <v>38570.829934000001</v>
      </c>
      <c r="K27" s="27">
        <f t="shared" si="0"/>
        <v>4285.6477704444442</v>
      </c>
      <c r="L27" s="27"/>
    </row>
    <row r="28" spans="1:12" s="24" customFormat="1" ht="24.95" customHeight="1" x14ac:dyDescent="0.25">
      <c r="A28" s="25">
        <v>26</v>
      </c>
      <c r="B28" s="8">
        <v>16270231</v>
      </c>
      <c r="C28" s="8">
        <v>39583203058</v>
      </c>
      <c r="D28" s="8" t="s">
        <v>110</v>
      </c>
      <c r="E28" s="8" t="s">
        <v>111</v>
      </c>
      <c r="F28" s="8" t="s">
        <v>18</v>
      </c>
      <c r="G28" s="8" t="s">
        <v>79</v>
      </c>
      <c r="H28" s="30" t="s">
        <v>112</v>
      </c>
      <c r="I28" s="27">
        <v>35308</v>
      </c>
      <c r="J28" s="27">
        <f t="shared" si="2"/>
        <v>38764.653200000001</v>
      </c>
      <c r="K28" s="27">
        <f t="shared" si="0"/>
        <v>4307.1836888888893</v>
      </c>
      <c r="L28" s="27"/>
    </row>
    <row r="29" spans="1:12" s="24" customFormat="1" ht="24.95" customHeight="1" x14ac:dyDescent="0.25">
      <c r="A29" s="25">
        <v>27</v>
      </c>
      <c r="B29" s="8">
        <v>16270200</v>
      </c>
      <c r="C29" s="8">
        <v>15595597286</v>
      </c>
      <c r="D29" s="8" t="s">
        <v>113</v>
      </c>
      <c r="E29" s="8" t="s">
        <v>114</v>
      </c>
      <c r="F29" s="8" t="s">
        <v>18</v>
      </c>
      <c r="G29" s="8" t="s">
        <v>20</v>
      </c>
      <c r="H29" s="8" t="s">
        <v>93</v>
      </c>
      <c r="I29" s="26">
        <v>35683.64</v>
      </c>
      <c r="J29" s="27">
        <f t="shared" si="2"/>
        <v>39177.068355999996</v>
      </c>
      <c r="K29" s="27">
        <f t="shared" si="0"/>
        <v>4353.0075951111103</v>
      </c>
      <c r="L29" s="27"/>
    </row>
    <row r="30" spans="1:12" s="24" customFormat="1" ht="24.95" customHeight="1" x14ac:dyDescent="0.25">
      <c r="A30" s="25">
        <v>28</v>
      </c>
      <c r="B30" s="8">
        <v>16270192</v>
      </c>
      <c r="C30" s="8">
        <v>12146746360</v>
      </c>
      <c r="D30" s="8" t="s">
        <v>115</v>
      </c>
      <c r="E30" s="8" t="s">
        <v>116</v>
      </c>
      <c r="F30" s="8" t="s">
        <v>18</v>
      </c>
      <c r="G30" s="8" t="s">
        <v>20</v>
      </c>
      <c r="H30" s="8" t="s">
        <v>93</v>
      </c>
      <c r="I30" s="26">
        <f t="shared" ref="I30:I37" si="3">39648.49*0.9</f>
        <v>35683.640999999996</v>
      </c>
      <c r="J30" s="27">
        <f t="shared" si="2"/>
        <v>39177.069453899996</v>
      </c>
      <c r="K30" s="27">
        <f t="shared" si="0"/>
        <v>4353.0077170999994</v>
      </c>
      <c r="L30" s="27"/>
    </row>
    <row r="31" spans="1:12" s="24" customFormat="1" ht="24.95" customHeight="1" x14ac:dyDescent="0.25">
      <c r="A31" s="25">
        <v>29</v>
      </c>
      <c r="B31" s="8">
        <v>16270193</v>
      </c>
      <c r="C31" s="8">
        <v>12406493942</v>
      </c>
      <c r="D31" s="8" t="s">
        <v>117</v>
      </c>
      <c r="E31" s="8" t="s">
        <v>118</v>
      </c>
      <c r="F31" s="8" t="s">
        <v>18</v>
      </c>
      <c r="G31" s="8" t="s">
        <v>20</v>
      </c>
      <c r="H31" s="8" t="s">
        <v>93</v>
      </c>
      <c r="I31" s="26">
        <f t="shared" si="3"/>
        <v>35683.640999999996</v>
      </c>
      <c r="J31" s="27">
        <f t="shared" si="2"/>
        <v>39177.069453899996</v>
      </c>
      <c r="K31" s="27">
        <f t="shared" si="0"/>
        <v>4353.0077170999994</v>
      </c>
      <c r="L31" s="27"/>
    </row>
    <row r="32" spans="1:12" s="24" customFormat="1" ht="24.95" customHeight="1" x14ac:dyDescent="0.25">
      <c r="A32" s="25">
        <v>30</v>
      </c>
      <c r="B32" s="8">
        <v>16270195</v>
      </c>
      <c r="C32" s="8">
        <v>13319673452</v>
      </c>
      <c r="D32" s="8" t="s">
        <v>28</v>
      </c>
      <c r="E32" s="8" t="s">
        <v>119</v>
      </c>
      <c r="F32" s="8" t="s">
        <v>18</v>
      </c>
      <c r="G32" s="8" t="s">
        <v>20</v>
      </c>
      <c r="H32" s="8" t="s">
        <v>120</v>
      </c>
      <c r="I32" s="26">
        <f t="shared" si="3"/>
        <v>35683.640999999996</v>
      </c>
      <c r="J32" s="27">
        <f t="shared" si="2"/>
        <v>39177.069453899996</v>
      </c>
      <c r="K32" s="27">
        <f t="shared" si="0"/>
        <v>4353.0077170999994</v>
      </c>
      <c r="L32" s="27"/>
    </row>
    <row r="33" spans="1:12" s="24" customFormat="1" ht="24.95" customHeight="1" x14ac:dyDescent="0.25">
      <c r="A33" s="25">
        <v>31</v>
      </c>
      <c r="B33" s="8">
        <v>16270217</v>
      </c>
      <c r="C33" s="8">
        <v>28999806786</v>
      </c>
      <c r="D33" s="8" t="s">
        <v>121</v>
      </c>
      <c r="E33" s="8" t="s">
        <v>122</v>
      </c>
      <c r="F33" s="8" t="s">
        <v>18</v>
      </c>
      <c r="G33" s="8" t="s">
        <v>20</v>
      </c>
      <c r="H33" s="8" t="s">
        <v>93</v>
      </c>
      <c r="I33" s="26">
        <f t="shared" si="3"/>
        <v>35683.640999999996</v>
      </c>
      <c r="J33" s="27">
        <f t="shared" si="2"/>
        <v>39177.069453899996</v>
      </c>
      <c r="K33" s="27">
        <f t="shared" si="0"/>
        <v>4353.0077170999994</v>
      </c>
      <c r="L33" s="27"/>
    </row>
    <row r="34" spans="1:12" s="24" customFormat="1" ht="24.95" customHeight="1" x14ac:dyDescent="0.25">
      <c r="A34" s="25">
        <v>32</v>
      </c>
      <c r="B34" s="8">
        <v>16270226</v>
      </c>
      <c r="C34" s="8">
        <v>35047791444</v>
      </c>
      <c r="D34" s="8" t="s">
        <v>123</v>
      </c>
      <c r="E34" s="8" t="s">
        <v>124</v>
      </c>
      <c r="F34" s="8" t="s">
        <v>18</v>
      </c>
      <c r="G34" s="8" t="s">
        <v>20</v>
      </c>
      <c r="H34" s="8" t="s">
        <v>93</v>
      </c>
      <c r="I34" s="26">
        <f t="shared" si="3"/>
        <v>35683.640999999996</v>
      </c>
      <c r="J34" s="27">
        <f t="shared" si="2"/>
        <v>39177.069453899996</v>
      </c>
      <c r="K34" s="27">
        <f t="shared" si="0"/>
        <v>4353.0077170999994</v>
      </c>
      <c r="L34" s="27"/>
    </row>
    <row r="35" spans="1:12" s="24" customFormat="1" ht="24.95" customHeight="1" x14ac:dyDescent="0.25">
      <c r="A35" s="25">
        <v>33</v>
      </c>
      <c r="B35" s="8">
        <v>16270238</v>
      </c>
      <c r="C35" s="8">
        <v>48250024094</v>
      </c>
      <c r="D35" s="8" t="s">
        <v>125</v>
      </c>
      <c r="E35" s="8" t="s">
        <v>126</v>
      </c>
      <c r="F35" s="8" t="s">
        <v>18</v>
      </c>
      <c r="G35" s="8" t="s">
        <v>20</v>
      </c>
      <c r="H35" s="8" t="s">
        <v>93</v>
      </c>
      <c r="I35" s="26">
        <f t="shared" si="3"/>
        <v>35683.640999999996</v>
      </c>
      <c r="J35" s="27">
        <f t="shared" si="2"/>
        <v>39177.069453899996</v>
      </c>
      <c r="K35" s="27">
        <f t="shared" si="0"/>
        <v>4353.0077170999994</v>
      </c>
      <c r="L35" s="27"/>
    </row>
    <row r="36" spans="1:12" s="24" customFormat="1" ht="24.95" customHeight="1" x14ac:dyDescent="0.25">
      <c r="A36" s="25">
        <v>34</v>
      </c>
      <c r="B36" s="8">
        <v>16270242</v>
      </c>
      <c r="C36" s="8">
        <v>53458310368</v>
      </c>
      <c r="D36" s="8" t="s">
        <v>127</v>
      </c>
      <c r="E36" s="8" t="s">
        <v>128</v>
      </c>
      <c r="F36" s="8" t="s">
        <v>18</v>
      </c>
      <c r="G36" s="8" t="s">
        <v>20</v>
      </c>
      <c r="H36" s="8" t="s">
        <v>93</v>
      </c>
      <c r="I36" s="26">
        <f t="shared" si="3"/>
        <v>35683.640999999996</v>
      </c>
      <c r="J36" s="27">
        <f t="shared" si="2"/>
        <v>39177.069453899996</v>
      </c>
      <c r="K36" s="27">
        <f t="shared" si="0"/>
        <v>4353.0077170999994</v>
      </c>
      <c r="L36" s="27"/>
    </row>
    <row r="37" spans="1:12" s="24" customFormat="1" ht="24.95" customHeight="1" x14ac:dyDescent="0.25">
      <c r="A37" s="25">
        <v>35</v>
      </c>
      <c r="B37" s="8">
        <v>16270188</v>
      </c>
      <c r="C37" s="8">
        <v>10507819258</v>
      </c>
      <c r="D37" s="8" t="s">
        <v>129</v>
      </c>
      <c r="E37" s="8" t="s">
        <v>130</v>
      </c>
      <c r="F37" s="8" t="s">
        <v>18</v>
      </c>
      <c r="G37" s="8" t="s">
        <v>20</v>
      </c>
      <c r="H37" s="8" t="s">
        <v>93</v>
      </c>
      <c r="I37" s="26">
        <f t="shared" si="3"/>
        <v>35683.640999999996</v>
      </c>
      <c r="J37" s="27">
        <f t="shared" si="2"/>
        <v>39177.069453899996</v>
      </c>
      <c r="K37" s="27">
        <f t="shared" si="0"/>
        <v>4353.0077170999994</v>
      </c>
      <c r="L37" s="27"/>
    </row>
    <row r="38" spans="1:12" s="24" customFormat="1" ht="24.95" customHeight="1" x14ac:dyDescent="0.25">
      <c r="A38" s="25">
        <v>36</v>
      </c>
      <c r="B38" s="8">
        <v>16270196</v>
      </c>
      <c r="C38" s="8">
        <v>13514484808</v>
      </c>
      <c r="D38" s="8" t="s">
        <v>131</v>
      </c>
      <c r="E38" s="8" t="s">
        <v>100</v>
      </c>
      <c r="F38" s="8" t="s">
        <v>18</v>
      </c>
      <c r="G38" s="8" t="s">
        <v>21</v>
      </c>
      <c r="H38" s="8" t="s">
        <v>108</v>
      </c>
      <c r="I38" s="28">
        <v>35880</v>
      </c>
      <c r="J38" s="27">
        <f t="shared" si="2"/>
        <v>39392.652000000002</v>
      </c>
      <c r="K38" s="27">
        <f t="shared" si="0"/>
        <v>4376.9613333333336</v>
      </c>
      <c r="L38" s="27"/>
    </row>
    <row r="39" spans="1:12" s="24" customFormat="1" ht="24.95" customHeight="1" x14ac:dyDescent="0.25">
      <c r="A39" s="25">
        <v>37</v>
      </c>
      <c r="B39" s="8">
        <v>16270190</v>
      </c>
      <c r="C39" s="8">
        <v>11268050508</v>
      </c>
      <c r="D39" s="8" t="s">
        <v>132</v>
      </c>
      <c r="E39" s="8" t="s">
        <v>133</v>
      </c>
      <c r="F39" s="8" t="s">
        <v>18</v>
      </c>
      <c r="G39" s="8" t="s">
        <v>79</v>
      </c>
      <c r="H39" s="8" t="s">
        <v>134</v>
      </c>
      <c r="I39" s="26">
        <v>36150.089999999997</v>
      </c>
      <c r="J39" s="27">
        <f t="shared" si="2"/>
        <v>39689.183810999995</v>
      </c>
      <c r="K39" s="27">
        <f t="shared" si="0"/>
        <v>4409.9093123333332</v>
      </c>
      <c r="L39" s="27"/>
    </row>
    <row r="40" spans="1:12" s="24" customFormat="1" ht="24.95" customHeight="1" x14ac:dyDescent="0.25">
      <c r="A40" s="25">
        <v>38</v>
      </c>
      <c r="B40" s="8">
        <v>16270234</v>
      </c>
      <c r="C40" s="8">
        <v>42082362546</v>
      </c>
      <c r="D40" s="8" t="s">
        <v>135</v>
      </c>
      <c r="E40" s="8" t="s">
        <v>136</v>
      </c>
      <c r="F40" s="8" t="s">
        <v>18</v>
      </c>
      <c r="G40" s="8" t="s">
        <v>79</v>
      </c>
      <c r="H40" s="8" t="s">
        <v>80</v>
      </c>
      <c r="I40" s="26" t="s">
        <v>137</v>
      </c>
      <c r="J40" s="27">
        <f t="shared" si="2"/>
        <v>39689.183810999995</v>
      </c>
      <c r="K40" s="27">
        <f t="shared" si="0"/>
        <v>4409.9093123333332</v>
      </c>
      <c r="L40" s="27"/>
    </row>
    <row r="41" spans="1:12" s="24" customFormat="1" ht="24.95" customHeight="1" x14ac:dyDescent="0.25">
      <c r="A41" s="25">
        <v>39</v>
      </c>
      <c r="B41" s="8">
        <v>16270213</v>
      </c>
      <c r="C41" s="8">
        <v>26098241170</v>
      </c>
      <c r="D41" s="8" t="s">
        <v>138</v>
      </c>
      <c r="E41" s="8" t="s">
        <v>73</v>
      </c>
      <c r="F41" s="8" t="s">
        <v>18</v>
      </c>
      <c r="G41" s="8" t="s">
        <v>21</v>
      </c>
      <c r="H41" s="8" t="s">
        <v>93</v>
      </c>
      <c r="I41" s="26">
        <v>36439.86</v>
      </c>
      <c r="J41" s="27">
        <f t="shared" si="2"/>
        <v>40007.322293999998</v>
      </c>
      <c r="K41" s="27">
        <f t="shared" si="0"/>
        <v>4445.2580326666666</v>
      </c>
      <c r="L41" s="27"/>
    </row>
    <row r="42" spans="1:12" s="24" customFormat="1" ht="24.95" customHeight="1" x14ac:dyDescent="0.25">
      <c r="A42" s="25">
        <v>40</v>
      </c>
      <c r="B42" s="8">
        <v>16270229</v>
      </c>
      <c r="C42" s="8">
        <v>39292857870</v>
      </c>
      <c r="D42" s="8" t="s">
        <v>139</v>
      </c>
      <c r="E42" s="8" t="s">
        <v>140</v>
      </c>
      <c r="F42" s="8" t="s">
        <v>18</v>
      </c>
      <c r="G42" s="8" t="s">
        <v>21</v>
      </c>
      <c r="H42" s="8" t="s">
        <v>93</v>
      </c>
      <c r="I42" s="26" t="s">
        <v>141</v>
      </c>
      <c r="J42" s="27">
        <f t="shared" si="2"/>
        <v>41785.063932000005</v>
      </c>
      <c r="K42" s="27">
        <f t="shared" si="0"/>
        <v>4642.7848813333339</v>
      </c>
      <c r="L42" s="27"/>
    </row>
    <row r="43" spans="1:12" s="24" customFormat="1" ht="24.95" customHeight="1" x14ac:dyDescent="0.25">
      <c r="A43" s="25">
        <v>41</v>
      </c>
      <c r="B43" s="8">
        <v>16270228</v>
      </c>
      <c r="C43" s="8">
        <v>39034697696</v>
      </c>
      <c r="D43" s="8" t="s">
        <v>142</v>
      </c>
      <c r="E43" s="8" t="s">
        <v>143</v>
      </c>
      <c r="F43" s="8" t="s">
        <v>18</v>
      </c>
      <c r="G43" s="8" t="s">
        <v>21</v>
      </c>
      <c r="H43" s="8" t="s">
        <v>93</v>
      </c>
      <c r="I43" s="26" t="s">
        <v>141</v>
      </c>
      <c r="J43" s="27">
        <f t="shared" si="2"/>
        <v>41785.063932000005</v>
      </c>
      <c r="K43" s="27">
        <f t="shared" si="0"/>
        <v>4642.7848813333339</v>
      </c>
      <c r="L43" s="27"/>
    </row>
    <row r="44" spans="1:12" s="29" customFormat="1" ht="24.95" customHeight="1" x14ac:dyDescent="0.25">
      <c r="A44" s="25">
        <v>42</v>
      </c>
      <c r="B44" s="8">
        <v>16270235</v>
      </c>
      <c r="C44" s="8">
        <v>43655054158</v>
      </c>
      <c r="D44" s="8" t="s">
        <v>144</v>
      </c>
      <c r="E44" s="8" t="s">
        <v>145</v>
      </c>
      <c r="F44" s="8" t="s">
        <v>18</v>
      </c>
      <c r="G44" s="8" t="s">
        <v>20</v>
      </c>
      <c r="H44" s="8" t="s">
        <v>93</v>
      </c>
      <c r="I44" s="27">
        <v>38380</v>
      </c>
      <c r="J44" s="27">
        <f t="shared" si="2"/>
        <v>42137.402000000002</v>
      </c>
      <c r="K44" s="27">
        <f t="shared" si="0"/>
        <v>4681.9335555555554</v>
      </c>
      <c r="L44" s="27"/>
    </row>
    <row r="45" spans="1:12" s="29" customFormat="1" ht="24.95" customHeight="1" x14ac:dyDescent="0.25">
      <c r="A45" s="25">
        <v>43</v>
      </c>
      <c r="B45" s="8">
        <v>16270218</v>
      </c>
      <c r="C45" s="8">
        <v>29542100788</v>
      </c>
      <c r="D45" s="8" t="s">
        <v>146</v>
      </c>
      <c r="E45" s="8" t="s">
        <v>147</v>
      </c>
      <c r="F45" s="8" t="s">
        <v>18</v>
      </c>
      <c r="G45" s="8" t="s">
        <v>21</v>
      </c>
      <c r="H45" s="8" t="s">
        <v>93</v>
      </c>
      <c r="I45" s="28">
        <v>38407.449999999997</v>
      </c>
      <c r="J45" s="27">
        <f t="shared" si="2"/>
        <v>42167.539354999994</v>
      </c>
      <c r="K45" s="27">
        <f t="shared" si="0"/>
        <v>4685.2821505555548</v>
      </c>
      <c r="L45" s="27"/>
    </row>
    <row r="46" spans="1:12" s="29" customFormat="1" ht="24.95" customHeight="1" x14ac:dyDescent="0.25">
      <c r="A46" s="25">
        <v>44</v>
      </c>
      <c r="B46" s="8">
        <v>16270232</v>
      </c>
      <c r="C46" s="8">
        <v>39790731368</v>
      </c>
      <c r="D46" s="8" t="s">
        <v>148</v>
      </c>
      <c r="E46" s="8" t="s">
        <v>149</v>
      </c>
      <c r="F46" s="8" t="s">
        <v>18</v>
      </c>
      <c r="G46" s="8" t="s">
        <v>21</v>
      </c>
      <c r="H46" s="8" t="s">
        <v>96</v>
      </c>
      <c r="I46" s="28">
        <v>38407.449999999997</v>
      </c>
      <c r="J46" s="27">
        <f t="shared" si="2"/>
        <v>42167.539354999994</v>
      </c>
      <c r="K46" s="27">
        <f t="shared" si="0"/>
        <v>4685.2821505555548</v>
      </c>
      <c r="L46" s="27"/>
    </row>
    <row r="47" spans="1:12" s="29" customFormat="1" ht="24.95" customHeight="1" x14ac:dyDescent="0.25">
      <c r="A47" s="25">
        <v>45</v>
      </c>
      <c r="B47" s="8">
        <v>16270205</v>
      </c>
      <c r="C47" s="8">
        <v>19709028512</v>
      </c>
      <c r="D47" s="8" t="s">
        <v>150</v>
      </c>
      <c r="E47" s="8" t="s">
        <v>151</v>
      </c>
      <c r="F47" s="8" t="s">
        <v>18</v>
      </c>
      <c r="G47" s="8" t="s">
        <v>79</v>
      </c>
      <c r="H47" s="8" t="s">
        <v>134</v>
      </c>
      <c r="I47" s="26" t="s">
        <v>152</v>
      </c>
      <c r="J47" s="27">
        <f t="shared" si="2"/>
        <v>42184.392120000004</v>
      </c>
      <c r="K47" s="27">
        <f t="shared" si="0"/>
        <v>4687.1546800000006</v>
      </c>
      <c r="L47" s="27"/>
    </row>
    <row r="48" spans="1:12" s="29" customFormat="1" ht="24.95" customHeight="1" x14ac:dyDescent="0.25">
      <c r="A48" s="25">
        <v>46</v>
      </c>
      <c r="B48" s="8">
        <v>16270233</v>
      </c>
      <c r="C48" s="8">
        <v>40438067350</v>
      </c>
      <c r="D48" s="8" t="s">
        <v>24</v>
      </c>
      <c r="E48" s="8" t="s">
        <v>153</v>
      </c>
      <c r="F48" s="8" t="s">
        <v>18</v>
      </c>
      <c r="G48" s="8" t="s">
        <v>79</v>
      </c>
      <c r="H48" s="8" t="s">
        <v>134</v>
      </c>
      <c r="I48" s="26">
        <v>38422.800000000003</v>
      </c>
      <c r="J48" s="27">
        <f t="shared" si="2"/>
        <v>42184.392120000004</v>
      </c>
      <c r="K48" s="27">
        <f t="shared" si="0"/>
        <v>4687.1546800000006</v>
      </c>
      <c r="L48" s="27"/>
    </row>
    <row r="49" spans="1:12" s="29" customFormat="1" ht="24.95" customHeight="1" x14ac:dyDescent="0.2">
      <c r="A49" s="25">
        <v>47</v>
      </c>
      <c r="B49" s="8">
        <v>16270210</v>
      </c>
      <c r="C49" s="8">
        <v>23576373040</v>
      </c>
      <c r="D49" s="8" t="s">
        <v>154</v>
      </c>
      <c r="E49" s="8" t="s">
        <v>155</v>
      </c>
      <c r="F49" s="8" t="s">
        <v>18</v>
      </c>
      <c r="G49" s="8" t="s">
        <v>20</v>
      </c>
      <c r="H49" s="30" t="s">
        <v>120</v>
      </c>
      <c r="I49" s="26" t="s">
        <v>156</v>
      </c>
      <c r="J49" s="27">
        <f t="shared" si="2"/>
        <v>43942.075125000003</v>
      </c>
      <c r="K49" s="27">
        <v>4808.2</v>
      </c>
      <c r="L49" s="27"/>
    </row>
    <row r="50" spans="1:12" s="29" customFormat="1" ht="24.95" customHeight="1" x14ac:dyDescent="0.25">
      <c r="A50" s="25">
        <v>48</v>
      </c>
      <c r="B50" s="8">
        <v>16270240</v>
      </c>
      <c r="C50" s="8">
        <v>50782466334</v>
      </c>
      <c r="D50" s="8" t="s">
        <v>68</v>
      </c>
      <c r="E50" s="8" t="s">
        <v>157</v>
      </c>
      <c r="F50" s="8" t="s">
        <v>18</v>
      </c>
      <c r="G50" s="8" t="s">
        <v>20</v>
      </c>
      <c r="H50" s="8" t="s">
        <v>93</v>
      </c>
      <c r="I50" s="26" t="s">
        <v>156</v>
      </c>
      <c r="J50" s="27">
        <f t="shared" si="2"/>
        <v>43942.075125000003</v>
      </c>
      <c r="K50" s="27">
        <f>J50/9</f>
        <v>4882.4527916666666</v>
      </c>
      <c r="L50" s="27"/>
    </row>
    <row r="51" spans="1:12" s="29" customFormat="1" ht="24.95" customHeight="1" x14ac:dyDescent="0.25">
      <c r="A51" s="25">
        <v>49</v>
      </c>
      <c r="B51" s="8">
        <v>16270206</v>
      </c>
      <c r="C51" s="8">
        <v>19747395386</v>
      </c>
      <c r="D51" s="8" t="s">
        <v>68</v>
      </c>
      <c r="E51" s="8" t="s">
        <v>158</v>
      </c>
      <c r="F51" s="8" t="s">
        <v>18</v>
      </c>
      <c r="G51" s="8" t="s">
        <v>25</v>
      </c>
      <c r="H51" s="8" t="s">
        <v>159</v>
      </c>
      <c r="I51" s="28">
        <v>46954.46</v>
      </c>
      <c r="J51" s="27">
        <f t="shared" si="2"/>
        <v>51551.301633999996</v>
      </c>
      <c r="K51" s="27">
        <f>J51/9</f>
        <v>5727.9224037777776</v>
      </c>
      <c r="L51" s="27"/>
    </row>
    <row r="52" spans="1:12" s="29" customFormat="1" ht="24.95" customHeight="1" x14ac:dyDescent="0.25">
      <c r="A52" s="25">
        <v>50</v>
      </c>
      <c r="B52" s="8">
        <v>16270239</v>
      </c>
      <c r="C52" s="8">
        <v>49336065062</v>
      </c>
      <c r="D52" s="8" t="s">
        <v>160</v>
      </c>
      <c r="E52" s="8" t="s">
        <v>161</v>
      </c>
      <c r="F52" s="8" t="s">
        <v>18</v>
      </c>
      <c r="G52" s="8" t="s">
        <v>25</v>
      </c>
      <c r="H52" s="8" t="s">
        <v>159</v>
      </c>
      <c r="I52" s="28">
        <v>46954.46</v>
      </c>
      <c r="J52" s="27">
        <f t="shared" si="2"/>
        <v>51551.301633999996</v>
      </c>
      <c r="K52" s="27">
        <f>J52/9</f>
        <v>5727.9224037777776</v>
      </c>
      <c r="L52" s="27"/>
    </row>
    <row r="54" spans="1:12" ht="15" customHeight="1" x14ac:dyDescent="0.25">
      <c r="A54" s="35" t="s">
        <v>162</v>
      </c>
      <c r="B54" s="35"/>
      <c r="C54" s="35"/>
      <c r="D54" s="35"/>
      <c r="E54" s="35"/>
      <c r="F54" s="35"/>
      <c r="G54" s="35"/>
      <c r="H54" s="35"/>
      <c r="I54" s="35"/>
      <c r="J54" s="35"/>
      <c r="K54" s="35"/>
      <c r="L54" s="20"/>
    </row>
    <row r="55" spans="1:12" x14ac:dyDescent="0.25">
      <c r="A55" s="35"/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20"/>
    </row>
    <row r="56" spans="1:12" ht="50.25" customHeight="1" x14ac:dyDescent="0.25">
      <c r="A56" s="35"/>
      <c r="B56" s="35"/>
      <c r="C56" s="35"/>
      <c r="D56" s="35"/>
      <c r="E56" s="35"/>
      <c r="F56" s="35"/>
      <c r="G56" s="35"/>
      <c r="H56" s="35"/>
      <c r="I56" s="35"/>
      <c r="J56" s="35"/>
      <c r="K56" s="35"/>
      <c r="L56" s="20"/>
    </row>
  </sheetData>
  <mergeCells count="2">
    <mergeCell ref="A1:K1"/>
    <mergeCell ref="A54:K5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Sayfa2</vt:lpstr>
      <vt:lpstr>Sayfa1</vt:lpstr>
    </vt:vector>
  </TitlesOfParts>
  <Company>Pamukkale Üniversitesi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Kullanıcısı</dc:creator>
  <cp:lastModifiedBy>Windows Kullanıcısı</cp:lastModifiedBy>
  <dcterms:created xsi:type="dcterms:W3CDTF">2017-10-10T07:46:31Z</dcterms:created>
  <dcterms:modified xsi:type="dcterms:W3CDTF">2018-02-12T08:27:34Z</dcterms:modified>
</cp:coreProperties>
</file>