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65"/>
  </bookViews>
  <sheets>
    <sheet name="EYLÜL" sheetId="1" r:id="rId1"/>
  </sheets>
  <definedNames>
    <definedName name="_xlnm._FilterDatabase" localSheetId="0" hidden="1">EYLÜL!$A$2:$L$2</definedName>
    <definedName name="_xlnm.Print_Titles" localSheetId="0">EYLÜL!$2:$2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/>
  <c r="I13"/>
  <c r="J13" s="1"/>
  <c r="K13" s="1"/>
  <c r="I18"/>
  <c r="I20"/>
  <c r="J20" s="1"/>
  <c r="K20" s="1"/>
  <c r="I24"/>
  <c r="J25"/>
  <c r="K25" s="1"/>
  <c r="J24"/>
  <c r="K24" s="1"/>
  <c r="K22"/>
  <c r="J23"/>
  <c r="K23" s="1"/>
  <c r="K21"/>
  <c r="J19"/>
  <c r="K19" s="1"/>
  <c r="J18"/>
  <c r="K18" s="1"/>
  <c r="J17"/>
  <c r="K17" s="1"/>
  <c r="J16"/>
  <c r="K16" s="1"/>
  <c r="J15"/>
  <c r="K15" s="1"/>
  <c r="J14"/>
  <c r="K14" s="1"/>
  <c r="K3"/>
  <c r="J12"/>
  <c r="K12" s="1"/>
  <c r="K11"/>
  <c r="J10"/>
  <c r="K10" s="1"/>
  <c r="J9"/>
  <c r="K9" s="1"/>
  <c r="J8"/>
  <c r="K8" s="1"/>
  <c r="J7"/>
  <c r="K7" s="1"/>
  <c r="J6"/>
  <c r="K6" s="1"/>
  <c r="J5"/>
  <c r="K5" s="1"/>
  <c r="J4"/>
  <c r="K4" s="1"/>
</calcChain>
</file>

<file path=xl/sharedStrings.xml><?xml version="1.0" encoding="utf-8"?>
<sst xmlns="http://schemas.openxmlformats.org/spreadsheetml/2006/main" count="217" uniqueCount="147">
  <si>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</si>
  <si>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</si>
  <si>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</si>
  <si>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</si>
  <si>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</si>
  <si>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</si>
  <si>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</si>
  <si>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</si>
  <si>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</si>
  <si>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</si>
  <si>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</si>
  <si>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</si>
  <si>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</si>
  <si>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</si>
  <si>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GÜLBAHAR                                                                                            </t>
  </si>
  <si>
    <t xml:space="preserve">AKMAN                                                                                               </t>
  </si>
  <si>
    <t>DENİZLİ SAĞLIK HİZMETLERİ MESLEK YÜKSEKOKULU</t>
  </si>
  <si>
    <t>İZMİR ÜNİVERSİTESİ/MESLEK YÜKSEKOKULU/ÇOCUK BAKIMI VE GENÇLİK HİZMETLERİ BÖLÜMÜ/ÇOCUK GELİŞİMİ PR. (ÜCRETLİ)/</t>
  </si>
  <si>
    <t>DOKUZ EYLÜL ÜNİVERSİTESİ/SAĞLIK HİZMETLERİ MESLEK YÜKSEKOKULU/ÇOCUK BAKIMI VE GENÇLİK HİZMETLERİ BÖLÜMÜ/ÇOCUK GELİŞİMİ PR. (ÜCRETLİ)/</t>
  </si>
  <si>
    <t xml:space="preserve">GAMZE                                                                                               </t>
  </si>
  <si>
    <t xml:space="preserve">ACAR                                                                                                </t>
  </si>
  <si>
    <t>GEDİZ ÜNİVERSİTESİ/MESLEK YÜKSEKOKULU/ÇOCUK BAKIMI VE GENÇLİK HİZMETLERİ BÖLÜMÜ/ÇOCUK GELİŞİMİ PR. (ÜCRETLİ)/</t>
  </si>
  <si>
    <t>İZMİR KATİP ÇELEBİ ÜNİVERSİTESİ/MESLEK YÜKSEKOKULU/ÇOCUK BAKIMI VE GENÇLİK HİZMETLERİ BÖLÜMÜ/ÇOCUK GELİŞİMİ PR. (ÜCRETLİ)/</t>
  </si>
  <si>
    <t xml:space="preserve">BERKAY                                                                                              </t>
  </si>
  <si>
    <t xml:space="preserve">BAŞYİĞİT                                                                                            </t>
  </si>
  <si>
    <t>DENİZLİ SOSYAL BİLİMLER MESLEK YÜKSEKOKULU</t>
  </si>
  <si>
    <t>GEDİZ ÜNİVERSİTESİ/MESLEK YÜKSEKOKULU/DIŞ TİCARET BÖLÜMÜ/DIŞ TİCARET PR. (ÜCRETLİ)/</t>
  </si>
  <si>
    <t>İZMİR KATİP ÇELEBİ ÜNİVERSİTESİ/MESLEK YÜKSEKOKULU/DIŞ TİCARET BÖLÜMÜ/DIŞ TİCARET PR. (ÜCRETLİ)/</t>
  </si>
  <si>
    <t xml:space="preserve">MÜŞERREF                                                                                            </t>
  </si>
  <si>
    <t xml:space="preserve">PALAZ                                                                                               </t>
  </si>
  <si>
    <t>İZMİR ÜNİVERSİTESİ/SAĞLIK HİZMETLERİ MESLEK YÜKSEKOKULU/TERAPİ VE REHABİLİTASYON BÖLÜMÜ/FİZYOTERAPİ PR. (ÜCRETLİ)/</t>
  </si>
  <si>
    <t>DOKUZ EYLÜL ÜNİVERSİTESİ/SAĞLIK HİZMETLERİ MESLEK YÜKSEKOKULU/TERAPİ VE REHABİLİTASYON BÖLÜMÜ/FİZYOTERAPİ PR. (ÜCRETLİ)/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</si>
  <si>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</si>
  <si>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</si>
  <si>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</si>
  <si>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</si>
  <si>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</si>
  <si>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 xml:space="preserve">MERVE                                                                                               </t>
  </si>
  <si>
    <t xml:space="preserve">ÖLMEZ                                                                                               </t>
  </si>
  <si>
    <t>TURGUT ÖZAL ÜNİVERSİTESİ/ANKARA MESLEK YÜKSEKOKULU/ÇOCUK BAKIMI VE GENÇLİK HİZMETLERİ BÖLÜMÜ/ÇOCUK GELİŞİMİ PR. (ÜCRETLİ)/</t>
  </si>
  <si>
    <t>YILDIRIM BEYAZIT ÜNİVERSİTESİ/MESLEK YÜKSEKOKULU/ÇOCUK BAKIMI VE GENÇLİK HİZMETLERİ BÖLÜMÜ/ÇOCUK GELİŞİMİ PR. (ÜCRETLİ)/</t>
  </si>
  <si>
    <t>13.874,90 ₺</t>
  </si>
  <si>
    <t xml:space="preserve">ÇAĞATAY                                                                                             </t>
  </si>
  <si>
    <t xml:space="preserve">ÇETİNER                                                                                             </t>
  </si>
  <si>
    <t>ŞİFA ÜNİVERSİTESİ/SAĞLIK HİZMETLERİ MESLEK YÜKSEKOKULU/TIBBİ HİZMETLER VE TEKNİKLER BÖLÜMÜ/İLK VE ACİL YARDIM PR. (ÜCRETLİ)/</t>
  </si>
  <si>
    <t>EGE ÜNİVERSİTESİ/ATATÜRK SAĞLIK HİZMETLERİ MESLEK YÜKSEKOKULU/TIBBİ HİZMETLER VE TEKNİKLER BÖLÜMÜ/İLK VE ACİL YARDIM PR. (ÜCRETLİ)/</t>
  </si>
  <si>
    <t xml:space="preserve">MEHMET ALİ                                                                                          </t>
  </si>
  <si>
    <t xml:space="preserve">ÖZDEMİR                                                                                             </t>
  </si>
  <si>
    <t>TURGUT ÖZAL ÜNİVERSİTESİ/SAĞLIK BİLİMLERİ MESLEK YÜKSEKOKULU/TIBBİ HİZMETLER VE TEKNİKLER BÖLÜMÜ/ANESTEZİ PR. (ÜCRETLİ)/</t>
  </si>
  <si>
    <t>YILDIRIM BEYAZIT ÜNİVERSİTESİ/SAĞLIK HİZMETLERİ MESLEK YÜKSEKOKULU/TIBBİ HİZMETLER VE TEKNİKLER BÖLÜMÜ/ANESTEZİ PR. (ÜCRETLİ)/</t>
  </si>
  <si>
    <t>14.942,20 ₺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</si>
  <si>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</si>
  <si>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</si>
  <si>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İKTİSADİ VE İDARİ BİLİMLER FAKÜLTESİ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</si>
  <si>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</si>
  <si>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</si>
  <si>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SEVİM                                                                                               </t>
  </si>
  <si>
    <t xml:space="preserve">BALIKCI                                                                                             </t>
  </si>
  <si>
    <t>FATİH ÜNİVERSİTESİ/SAĞLIK HİZMETLERİ MESLEK YÜKSEKOKULU/TIBBİ HİZMETLER VE TEKNİKLER BÖLÜMÜ/ANESTEZİ PR. (ÜCRETLİ)/</t>
  </si>
  <si>
    <t>İSTANBUL ÜNİVERSİTESİ/SAĞLIK HİZMETLERİ MESLEK YÜKSEKOKULU/TIBBİ HİZMETLER VE TEKNİKLER BÖLÜMÜ/ANESTEZİ PR. (ÜCRETLİ)/</t>
  </si>
  <si>
    <t>17.396,99 ₺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</si>
  <si>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</si>
  <si>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</si>
  <si>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</si>
  <si>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</si>
  <si>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</si>
  <si>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</si>
  <si>
    <t xml:space="preserve">MERT                                                                                                </t>
  </si>
  <si>
    <t xml:space="preserve">KINALI                                                                                              </t>
  </si>
  <si>
    <t>MÜHENDİSLİK FAKÜLTESİ</t>
  </si>
  <si>
    <t>GEDİZ ÜNİVERSİTESİ/MÜHENDİSLİK VE MİMARLIK FAKÜLTESİ/MAKİNE MÜHENDİSLİĞİ BÖLÜMÜ/MAKİNE MÜHENDİSLİĞİ PR. (%30 İNGİLİZCE) (ÜCRETLİ)/</t>
  </si>
  <si>
    <t>İZMİR KATİP ÇELEBİ ÜNİVERSİTESİ/MÜHENDİSLİK VE MİMARLIK FAKÜLTESİ/MAKİNE MÜHENDİSLİĞİ BÖLÜMÜ/MAKİNE MÜHENDİSLİĞİ PR. (%30 İNGİLİZCE) (ÜCRETLİ)/</t>
  </si>
  <si>
    <t>22.610,14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</si>
  <si>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</si>
  <si>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</si>
  <si>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</si>
  <si>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</si>
  <si>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</si>
  <si>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BÜŞRA NUR                                                                                           </t>
  </si>
  <si>
    <t xml:space="preserve">NACAR                                                                                               </t>
  </si>
  <si>
    <t>ZİRVE ÜNİVERSİTESİ/EMİNE-BAHAEDDİN NAKIBOĞLU TIP FAKÜLTESİ/EMİNE-BAHAEDDİN NAKIBOĞLU TIP PR. (%25 BURSLU)/</t>
  </si>
  <si>
    <t>GAZİANTEP ÜNİVERSİTESİ/TIP FAKÜLTESİ/TIP PR. (%25 BURSLU)/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</si>
  <si>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</si>
  <si>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</si>
  <si>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</si>
  <si>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GAZİANTEP ÜNİVERSİTESİ/TIP FAKÜLTESİ/TIP PR. (ÜCRETLİ)/</t>
  </si>
  <si>
    <t xml:space="preserve">BENGİSU                                                                                             </t>
  </si>
  <si>
    <t xml:space="preserve">ÖMERCİOĞLU                                                                                          </t>
  </si>
  <si>
    <t>ŞİFA ÜNİVERSİTESİ/TIP FAKÜLTESİ/TIP PR. (ÜCRETLİ)/</t>
  </si>
  <si>
    <t>EGE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</si>
  <si>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</si>
  <si>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</si>
  <si>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</si>
  <si>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</si>
  <si>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</si>
  <si>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</si>
  <si>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</si>
  <si>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</si>
  <si>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ÖZYER                                                                                               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</si>
  <si>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</si>
  <si>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</si>
  <si>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</si>
  <si>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</si>
  <si>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t xml:space="preserve">GÜLİZAR                                                                                             </t>
  </si>
  <si>
    <t xml:space="preserve">TATAR                                                                                               </t>
  </si>
  <si>
    <t xml:space="preserve">ABDULLAH                                                                                            </t>
  </si>
  <si>
    <t xml:space="preserve">ÜNVER                                                                                               </t>
  </si>
  <si>
    <t>EĞİTİM FAKÜLTESİ</t>
  </si>
  <si>
    <t>MEVLANA ÜNİVERSİTESİ/EĞİTİM FAKÜLTESİ/EĞİTİM BİLİMLERİ BÖLÜMÜ/REHBERLİK VE PSİKOLOJİK DANIŞMANLIK PR. (TAM BURSLU)/</t>
  </si>
  <si>
    <t>SELÇUK ÜNİVERSİTESİ/EREĞLİ EĞİTİM FAKÜLTESİ/EĞİTİM BİLİMLERİ BÖLÜMÜ/REHBERLİK VE PSİKOLOJİK DANIŞMANLIK PR. (TAM BURSLU)/</t>
  </si>
  <si>
    <t>TAM BURSLU</t>
  </si>
  <si>
    <t xml:space="preserve">DERYA                                                                                               </t>
  </si>
  <si>
    <t xml:space="preserve">AKKAŞ YILMAZ                                                                                        </t>
  </si>
  <si>
    <t>MEVLANA ÜNİVERSİTESİ/EĞİTİM FAKÜLTESİ/YABANCI DİLLER EĞİTİMİ BÖLÜMÜ/İNGİLİZCE ÖĞRETMENLİĞİ PR. (TAM BURSLU)/</t>
  </si>
  <si>
    <t>SELÇUK ÜNİVERSİTESİ/EREĞLİ EĞİTİM FAKÜLTESİ/YABANCİ DİLLER EĞİTİMİ BÖLÜMÜ/İNGİLİZCE ÖĞRETMENLİĞİ PR. (TAM BURSLU)/</t>
  </si>
  <si>
    <t xml:space="preserve">BÜŞRA                                                                                               </t>
  </si>
  <si>
    <t xml:space="preserve">UYSAL                                                                                               </t>
  </si>
  <si>
    <t>FATİH ÜNİVERSİTESİ/EĞİTİM FAKÜLTESİ/İLKÖĞRETİM BÖLÜMÜ/OKUL ÖNCESİ ÖĞRETMENLİĞİ PR. (TAM BURSLU)/</t>
  </si>
  <si>
    <t>İSTANBUL ÜNİVERSİTESİ/HASAN ALİ YÜCEL EĞİTİM FAKÜLTESİ/TEMEL EĞİTİM BÖLÜMÜ/OKUL ÖNCESİ ÖĞRETMENLİĞİ PR. (TAM BURSLU)/</t>
  </si>
  <si>
    <t xml:space="preserve">RUMEYSA                                                                                             </t>
  </si>
  <si>
    <t xml:space="preserve">SUBAŞI                                                                                              </t>
  </si>
  <si>
    <t>ZİRVE ÜNİVERSİTESİ/EĞİTİM FAKÜLTESİ/EĞİTİM BİLİMLERİ BÖLÜMÜ/REHBERLİK VE PSİKOLOJİK DANIŞMANLIK PR. (TAM BURSLU)/</t>
  </si>
  <si>
    <t>GAZİANTEP ÜNİVERSİTESİ/GAZİANTEP EĞİTİM FAKÜLTESİ/EĞİTİM BİLİMLERİ BÖLÜMÜ/REHBERLİK VE PSİKOLOJİK DANIŞMANLIK PR. (TAM BURSLU)/</t>
  </si>
  <si>
    <t xml:space="preserve">ANDAÇ                                                                                               </t>
  </si>
  <si>
    <t xml:space="preserve">DEMİRÖZ                                                                                             </t>
  </si>
  <si>
    <t>FİZİK TEDAVİ VE REHABİLİTASYON YÜKSEKOKULU</t>
  </si>
  <si>
    <t>İZMİR ÜNİVERSİTESİ/SAĞLIK YÜKSEKOKULU/FİZYOTERAPİ VE REHABİLİTASYON BÖLÜMÜ/FİZYOTERAPİ VE REHABİLİTASYON PR. (TAM BURSLU)/</t>
  </si>
  <si>
    <t>DOKUZ EYLÜL ÜNİVERSİTESİ/SAĞLIK HİZMETLERİ MESLEK YÜKSEKOKULU/FİZYOTERAPİ VE REHABİLİTASYON BÖLÜMÜ/FİZYOTERAPİ VE REHABİLİTASYON PR. (TAM BURSLU)/</t>
  </si>
  <si>
    <t xml:space="preserve">MUKADDES                                                                                            </t>
  </si>
  <si>
    <t xml:space="preserve">MUTLUKAN                                                                                            </t>
  </si>
  <si>
    <t>ŞİFA ÜNİVERSİTESİ/SAĞLIK BİLİMLERİ FAKÜLTESİ/FİZYOTERAPİ VE REHABİLİTASYON BÖLÜMÜ/FİZYOTERAPİ VE REHABİLİTASYON PR. (TAM BURSLU)/</t>
  </si>
  <si>
    <t>EGE ÜNİVERSİTESİ/SAĞLIK BİLİMLERİ FAKÜLTESİ/FİZYOTERAPİ VE REHABİLİTASYON BÖLÜMÜ/FİZYOTERAPİ VE REHABİLİTASYON PR. (TAM BURSLU)/</t>
  </si>
  <si>
    <t xml:space="preserve">OSMAN                                                                                               </t>
  </si>
  <si>
    <t xml:space="preserve">TUNÇ                                                                                                </t>
  </si>
  <si>
    <t>BURSA ORHANGAZİ ÜNİVERSİTESİ/MÜHENDİSLİK FAKÜLTESİ/İNŞAAT MÜHENDİSLİĞİ BÖLÜMÜ/İNŞAAT MÜHENDİSLİĞİ PR. (TAM BURSLU)/</t>
  </si>
  <si>
    <t>BURSA TEKNİK ÜNİVERSİTESİ/DOĞA BİLİMLERİ, MİMARLIK VE MÜHENDİSLİK FAKÜLTESİ/İNŞAAT MÜHENDİSLİĞİ BÖLÜMÜ/İNŞAAT MÜHENDİSLİĞİ PR. (TAM BURSLU)/</t>
  </si>
  <si>
    <t xml:space="preserve">MEHMET EMİN                                                                                         </t>
  </si>
  <si>
    <t xml:space="preserve">ULU                                                                                                 </t>
  </si>
  <si>
    <t>GEDİZ ÜNİVERSİTESİ/MÜHENDİSLİK VE MİMARLIK FAKÜLTESİ/MAKİNE MÜHENDİSLİĞİ BÖLÜMÜ/MAKİNE MÜHENDİSLİĞİ PR. (TAM BURSLU)/</t>
  </si>
  <si>
    <t>İZMİR KATİP ÇELEBİ ÜNİVERSİTESİ/MÜHENDİSLİK VE MİMARLIK FAKÜLTESİ/MAKİNE MÜHENDİSLİĞİ BÖLÜMÜ/MAKİNE MÜHENDİSLİĞİ PR. (TAM BURSLU)/</t>
  </si>
  <si>
    <t xml:space="preserve">HANDENUR                                                                                            </t>
  </si>
  <si>
    <t xml:space="preserve">İLGÜN                                                                                               </t>
  </si>
  <si>
    <t>EYLÜL AYI 1. TAKSİT TUTARI</t>
  </si>
  <si>
    <t>2017-2018 YILI ÖDENECEK ÜCRET</t>
  </si>
  <si>
    <t>2016-2017 YILI ÖDENEN ÜCRET</t>
  </si>
  <si>
    <r>
      <t xml:space="preserve">2017-2018 EĞİTİM ÖĞRETİM YILI GÜZ DÖNEMİNE AİT EYLÜL AYI 1.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 BERABER</t>
    </r>
    <r>
      <rPr>
        <b/>
        <sz val="11"/>
        <color theme="1"/>
        <rFont val="Calibri"/>
        <family val="2"/>
        <charset val="162"/>
        <scheme val="minor"/>
      </rPr>
      <t xml:space="preserve"> 20.09.2017 TARİHİNE KADAR YATIRMANIZ GEREKMEKTEDİR. İŞLEMİ GERÇEKLEŞTİRDİKTEN SONRA ÖDEME YAPTIĞINIZA DAİR BANKA DEKONTUNU ELDEN, FAX YOLUYLA YA DA  </t>
    </r>
    <r>
      <rPr>
        <b/>
        <sz val="11"/>
        <color rgb="FFFF0000"/>
        <rFont val="Calibri"/>
        <family val="2"/>
        <charset val="162"/>
        <scheme val="minor"/>
      </rPr>
      <t>www.oid@pau.edu.tr</t>
    </r>
    <r>
      <rPr>
        <b/>
        <sz val="11"/>
        <color theme="1"/>
        <rFont val="Calibri"/>
        <family val="2"/>
        <charset val="162"/>
        <scheme val="minor"/>
      </rPr>
      <t xml:space="preserve"> adresine mail yoluyla ULAŞTIRMANIZ ÖDEMELERİNİZİN HASSASİYETLE TAKİP EDİLMESİ ADINA ÖNEMLE RİCA OLUNUR.
FAX: (0258) 296 23 32</t>
    </r>
  </si>
  <si>
    <t>ÖDEME DURUMU</t>
  </si>
</sst>
</file>

<file path=xl/styles.xml><?xml version="1.0" encoding="utf-8"?>
<styleSheet xmlns="http://schemas.openxmlformats.org/spreadsheetml/2006/main">
  <numFmts count="2">
    <numFmt numFmtId="164" formatCode="#,##0.00\ &quot;₺&quot;;\-#,##0.00\ &quot;₺&quot;"/>
    <numFmt numFmtId="165" formatCode="#,##0.00\ &quot;₺&quot;"/>
  </numFmts>
  <fonts count="9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zoomScaleNormal="100" workbookViewId="0">
      <selection sqref="A1:K1"/>
    </sheetView>
  </sheetViews>
  <sheetFormatPr defaultRowHeight="12.75"/>
  <cols>
    <col min="1" max="1" width="5.42578125" style="1" customWidth="1"/>
    <col min="2" max="2" width="10.42578125" style="1" customWidth="1"/>
    <col min="3" max="3" width="12.85546875" style="1" customWidth="1"/>
    <col min="4" max="4" width="14.5703125" style="1" customWidth="1"/>
    <col min="5" max="5" width="13.140625" style="1" customWidth="1"/>
    <col min="6" max="6" width="16.7109375" style="1" customWidth="1"/>
    <col min="7" max="7" width="22" style="1" customWidth="1"/>
    <col min="8" max="8" width="21.7109375" style="1" customWidth="1"/>
    <col min="9" max="9" width="17.5703125" style="13" customWidth="1"/>
    <col min="10" max="10" width="17" style="1" customWidth="1"/>
    <col min="11" max="12" width="12.85546875" style="1" customWidth="1"/>
    <col min="13" max="16384" width="9.140625" style="1"/>
  </cols>
  <sheetData>
    <row r="1" spans="1:12" ht="27.7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4"/>
      <c r="L1" s="20"/>
    </row>
    <row r="2" spans="1:12" s="4" customFormat="1" ht="35.25" customHeight="1">
      <c r="A2" s="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2" t="s">
        <v>144</v>
      </c>
      <c r="J2" s="3" t="s">
        <v>143</v>
      </c>
      <c r="K2" s="3" t="s">
        <v>142</v>
      </c>
      <c r="L2" s="3" t="s">
        <v>146</v>
      </c>
    </row>
    <row r="3" spans="1:12" ht="24.95" customHeight="1">
      <c r="A3" s="5">
        <v>1</v>
      </c>
      <c r="B3" s="6">
        <v>16353052</v>
      </c>
      <c r="C3" s="6">
        <v>32008367830</v>
      </c>
      <c r="D3" s="6" t="s">
        <v>56</v>
      </c>
      <c r="E3" s="6" t="s">
        <v>57</v>
      </c>
      <c r="F3" s="6" t="s">
        <v>16</v>
      </c>
      <c r="G3" s="6" t="s">
        <v>58</v>
      </c>
      <c r="H3" s="6" t="s">
        <v>59</v>
      </c>
      <c r="I3" s="7" t="s">
        <v>60</v>
      </c>
      <c r="J3" s="8">
        <v>8754.07</v>
      </c>
      <c r="K3" s="8">
        <f t="shared" ref="K3:K25" si="0">J3/9</f>
        <v>972.67444444444436</v>
      </c>
      <c r="L3" s="8"/>
    </row>
    <row r="4" spans="1:12" ht="24.95" customHeight="1">
      <c r="A4" s="5">
        <v>2</v>
      </c>
      <c r="B4" s="6">
        <v>16341067</v>
      </c>
      <c r="C4" s="6">
        <v>27598104118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7">
        <f>13874.9*0.75</f>
        <v>10406.174999999999</v>
      </c>
      <c r="J4" s="8">
        <f t="shared" ref="J4:J20" si="1">I4*9.79/100+I4</f>
        <v>11424.939532499999</v>
      </c>
      <c r="K4" s="8">
        <f t="shared" si="0"/>
        <v>1269.4377258333332</v>
      </c>
      <c r="L4" s="8"/>
    </row>
    <row r="5" spans="1:12" ht="24.95" customHeight="1">
      <c r="A5" s="5">
        <v>3</v>
      </c>
      <c r="B5" s="6">
        <v>16367070</v>
      </c>
      <c r="C5" s="6">
        <v>17722850226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9">
        <v>10819</v>
      </c>
      <c r="J5" s="8">
        <f t="shared" si="1"/>
        <v>11878.1801</v>
      </c>
      <c r="K5" s="8">
        <f t="shared" si="0"/>
        <v>1319.7977888888888</v>
      </c>
      <c r="L5" s="8"/>
    </row>
    <row r="6" spans="1:12" ht="24.95" customHeight="1">
      <c r="A6" s="5">
        <v>4</v>
      </c>
      <c r="B6" s="6">
        <v>16367071</v>
      </c>
      <c r="C6" s="6">
        <v>21559705802</v>
      </c>
      <c r="D6" s="6" t="s">
        <v>19</v>
      </c>
      <c r="E6" s="6" t="s">
        <v>20</v>
      </c>
      <c r="F6" s="6" t="s">
        <v>16</v>
      </c>
      <c r="G6" s="6" t="s">
        <v>21</v>
      </c>
      <c r="H6" s="6" t="s">
        <v>22</v>
      </c>
      <c r="I6" s="9">
        <v>11359.95</v>
      </c>
      <c r="J6" s="8">
        <f t="shared" si="1"/>
        <v>12472.089105000001</v>
      </c>
      <c r="K6" s="8">
        <f t="shared" si="0"/>
        <v>1385.7876783333334</v>
      </c>
      <c r="L6" s="8"/>
    </row>
    <row r="7" spans="1:12" ht="24.95" customHeight="1">
      <c r="A7" s="5">
        <v>5</v>
      </c>
      <c r="B7" s="6">
        <v>16339088</v>
      </c>
      <c r="C7" s="6">
        <v>22289204740</v>
      </c>
      <c r="D7" s="6" t="s">
        <v>23</v>
      </c>
      <c r="E7" s="6" t="s">
        <v>24</v>
      </c>
      <c r="F7" s="6" t="s">
        <v>25</v>
      </c>
      <c r="G7" s="6" t="s">
        <v>26</v>
      </c>
      <c r="H7" s="6" t="s">
        <v>27</v>
      </c>
      <c r="I7" s="9">
        <v>11359.95</v>
      </c>
      <c r="J7" s="8">
        <f t="shared" si="1"/>
        <v>12472.089105000001</v>
      </c>
      <c r="K7" s="8">
        <f t="shared" si="0"/>
        <v>1385.7876783333334</v>
      </c>
      <c r="L7" s="8"/>
    </row>
    <row r="8" spans="1:12" ht="24.95" customHeight="1">
      <c r="A8" s="5">
        <v>6</v>
      </c>
      <c r="B8" s="6">
        <v>16369072</v>
      </c>
      <c r="C8" s="6">
        <v>14387664458</v>
      </c>
      <c r="D8" s="6" t="s">
        <v>28</v>
      </c>
      <c r="E8" s="6" t="s">
        <v>29</v>
      </c>
      <c r="F8" s="6" t="s">
        <v>16</v>
      </c>
      <c r="G8" s="6" t="s">
        <v>30</v>
      </c>
      <c r="H8" s="6" t="s">
        <v>31</v>
      </c>
      <c r="I8" s="9">
        <v>11900.9</v>
      </c>
      <c r="J8" s="8">
        <f t="shared" si="1"/>
        <v>13065.99811</v>
      </c>
      <c r="K8" s="8">
        <f t="shared" si="0"/>
        <v>1451.7775677777779</v>
      </c>
      <c r="L8" s="8"/>
    </row>
    <row r="9" spans="1:12" ht="24.95" customHeight="1">
      <c r="A9" s="5">
        <v>7</v>
      </c>
      <c r="B9" s="6">
        <v>16270236</v>
      </c>
      <c r="C9" s="6">
        <v>44956247720</v>
      </c>
      <c r="D9" s="6" t="s">
        <v>32</v>
      </c>
      <c r="E9" s="6" t="s">
        <v>33</v>
      </c>
      <c r="F9" s="6" t="s">
        <v>34</v>
      </c>
      <c r="G9" s="6" t="s">
        <v>35</v>
      </c>
      <c r="H9" s="6" t="s">
        <v>36</v>
      </c>
      <c r="I9" s="9">
        <v>46954.46</v>
      </c>
      <c r="J9" s="8">
        <f t="shared" si="1"/>
        <v>51551.301633999996</v>
      </c>
      <c r="K9" s="8">
        <f t="shared" si="0"/>
        <v>5727.9224037777776</v>
      </c>
      <c r="L9" s="8"/>
    </row>
    <row r="10" spans="1:12" ht="24.95" customHeight="1">
      <c r="A10" s="5">
        <v>8</v>
      </c>
      <c r="B10" s="6">
        <v>16367073</v>
      </c>
      <c r="C10" s="6">
        <v>36904203322</v>
      </c>
      <c r="D10" s="6" t="s">
        <v>37</v>
      </c>
      <c r="E10" s="6" t="s">
        <v>38</v>
      </c>
      <c r="F10" s="6" t="s">
        <v>16</v>
      </c>
      <c r="G10" s="6" t="s">
        <v>39</v>
      </c>
      <c r="H10" s="6" t="s">
        <v>40</v>
      </c>
      <c r="I10" s="7" t="s">
        <v>41</v>
      </c>
      <c r="J10" s="8">
        <f t="shared" si="1"/>
        <v>15233.252709999999</v>
      </c>
      <c r="K10" s="8">
        <f t="shared" si="0"/>
        <v>1692.5836344444442</v>
      </c>
      <c r="L10" s="8"/>
    </row>
    <row r="11" spans="1:12" ht="24.95" customHeight="1">
      <c r="A11" s="5">
        <v>9</v>
      </c>
      <c r="B11" s="6">
        <v>16351058</v>
      </c>
      <c r="C11" s="6">
        <v>42679011796</v>
      </c>
      <c r="D11" s="6" t="s">
        <v>42</v>
      </c>
      <c r="E11" s="6" t="s">
        <v>43</v>
      </c>
      <c r="F11" s="6" t="s">
        <v>16</v>
      </c>
      <c r="G11" s="6" t="s">
        <v>44</v>
      </c>
      <c r="H11" s="6" t="s">
        <v>45</v>
      </c>
      <c r="I11" s="7" t="s">
        <v>41</v>
      </c>
      <c r="J11" s="8">
        <v>3046.56</v>
      </c>
      <c r="K11" s="8">
        <f t="shared" si="0"/>
        <v>338.50666666666666</v>
      </c>
      <c r="L11" s="8"/>
    </row>
    <row r="12" spans="1:12" ht="24.95" customHeight="1">
      <c r="A12" s="5">
        <v>10</v>
      </c>
      <c r="B12" s="6">
        <v>16353053</v>
      </c>
      <c r="C12" s="6">
        <v>40078084854</v>
      </c>
      <c r="D12" s="6" t="s">
        <v>46</v>
      </c>
      <c r="E12" s="6" t="s">
        <v>47</v>
      </c>
      <c r="F12" s="6" t="s">
        <v>16</v>
      </c>
      <c r="G12" s="6" t="s">
        <v>48</v>
      </c>
      <c r="H12" s="6" t="s">
        <v>49</v>
      </c>
      <c r="I12" s="7" t="s">
        <v>50</v>
      </c>
      <c r="J12" s="8">
        <f t="shared" si="1"/>
        <v>16405.041380000002</v>
      </c>
      <c r="K12" s="8">
        <f t="shared" si="0"/>
        <v>1822.7823755555557</v>
      </c>
      <c r="L12" s="8"/>
    </row>
    <row r="13" spans="1:12" ht="24.95" customHeight="1">
      <c r="A13" s="5">
        <v>11</v>
      </c>
      <c r="B13" s="6">
        <v>16201130</v>
      </c>
      <c r="C13" s="6">
        <v>66559309902</v>
      </c>
      <c r="D13" s="6" t="s">
        <v>51</v>
      </c>
      <c r="E13" s="6" t="s">
        <v>52</v>
      </c>
      <c r="F13" s="6" t="s">
        <v>53</v>
      </c>
      <c r="G13" s="6" t="s">
        <v>54</v>
      </c>
      <c r="H13" s="6" t="s">
        <v>55</v>
      </c>
      <c r="I13" s="10">
        <f>30293.2/2</f>
        <v>15146.6</v>
      </c>
      <c r="J13" s="8">
        <f t="shared" si="1"/>
        <v>16629.452140000001</v>
      </c>
      <c r="K13" s="8">
        <f t="shared" si="0"/>
        <v>1847.7169044444445</v>
      </c>
      <c r="L13" s="8"/>
    </row>
    <row r="14" spans="1:12" ht="24.95" customHeight="1">
      <c r="A14" s="5">
        <v>12</v>
      </c>
      <c r="B14" s="6">
        <v>16165077</v>
      </c>
      <c r="C14" s="6">
        <v>24191149416</v>
      </c>
      <c r="D14" s="6" t="s">
        <v>61</v>
      </c>
      <c r="E14" s="6" t="s">
        <v>62</v>
      </c>
      <c r="F14" s="6" t="s">
        <v>63</v>
      </c>
      <c r="G14" s="6" t="s">
        <v>64</v>
      </c>
      <c r="H14" s="6" t="s">
        <v>65</v>
      </c>
      <c r="I14" s="7" t="s">
        <v>66</v>
      </c>
      <c r="J14" s="8">
        <f t="shared" si="1"/>
        <v>22178.227761000002</v>
      </c>
      <c r="K14" s="8">
        <f t="shared" si="0"/>
        <v>2464.2475290000002</v>
      </c>
      <c r="L14" s="8"/>
    </row>
    <row r="15" spans="1:12" ht="24.95" customHeight="1">
      <c r="A15" s="5">
        <v>13</v>
      </c>
      <c r="B15" s="6">
        <v>16243097</v>
      </c>
      <c r="C15" s="6">
        <v>23732138100</v>
      </c>
      <c r="D15" s="6" t="s">
        <v>67</v>
      </c>
      <c r="E15" s="6" t="s">
        <v>68</v>
      </c>
      <c r="F15" s="6" t="s">
        <v>69</v>
      </c>
      <c r="G15" s="6" t="s">
        <v>70</v>
      </c>
      <c r="H15" s="6" t="s">
        <v>71</v>
      </c>
      <c r="I15" s="7" t="s">
        <v>72</v>
      </c>
      <c r="J15" s="8">
        <f t="shared" si="1"/>
        <v>24823.672705999998</v>
      </c>
      <c r="K15" s="8">
        <f t="shared" si="0"/>
        <v>2758.1858562222219</v>
      </c>
      <c r="L15" s="8"/>
    </row>
    <row r="16" spans="1:12" ht="24.95" customHeight="1">
      <c r="A16" s="5">
        <v>14</v>
      </c>
      <c r="B16" s="6">
        <v>16203119</v>
      </c>
      <c r="C16" s="6">
        <v>99061475810</v>
      </c>
      <c r="D16" s="6" t="s">
        <v>73</v>
      </c>
      <c r="E16" s="6" t="s">
        <v>74</v>
      </c>
      <c r="F16" s="6" t="s">
        <v>53</v>
      </c>
      <c r="G16" s="6" t="s">
        <v>75</v>
      </c>
      <c r="H16" s="6" t="s">
        <v>76</v>
      </c>
      <c r="I16" s="7" t="s">
        <v>77</v>
      </c>
      <c r="J16" s="8">
        <f t="shared" si="1"/>
        <v>25263.601235999999</v>
      </c>
      <c r="K16" s="8">
        <f t="shared" si="0"/>
        <v>2807.066804</v>
      </c>
      <c r="L16" s="8"/>
    </row>
    <row r="17" spans="1:12" ht="24.95" customHeight="1">
      <c r="A17" s="5">
        <v>15</v>
      </c>
      <c r="B17" s="6">
        <v>16270191</v>
      </c>
      <c r="C17" s="6">
        <v>11705361600</v>
      </c>
      <c r="D17" s="6" t="s">
        <v>78</v>
      </c>
      <c r="E17" s="6" t="s">
        <v>79</v>
      </c>
      <c r="F17" s="6" t="s">
        <v>34</v>
      </c>
      <c r="G17" s="6" t="s">
        <v>80</v>
      </c>
      <c r="H17" s="6" t="s">
        <v>81</v>
      </c>
      <c r="I17" s="11">
        <v>23625</v>
      </c>
      <c r="J17" s="8">
        <f t="shared" si="1"/>
        <v>25937.887500000001</v>
      </c>
      <c r="K17" s="8">
        <f t="shared" si="0"/>
        <v>2881.9875000000002</v>
      </c>
      <c r="L17" s="8"/>
    </row>
    <row r="18" spans="1:12" ht="24.95" customHeight="1">
      <c r="A18" s="5">
        <v>16</v>
      </c>
      <c r="B18" s="6">
        <v>16270219</v>
      </c>
      <c r="C18" s="6">
        <v>29803385862</v>
      </c>
      <c r="D18" s="6" t="s">
        <v>82</v>
      </c>
      <c r="E18" s="6" t="s">
        <v>83</v>
      </c>
      <c r="F18" s="6" t="s">
        <v>34</v>
      </c>
      <c r="G18" s="6" t="s">
        <v>84</v>
      </c>
      <c r="H18" s="6" t="s">
        <v>85</v>
      </c>
      <c r="I18" s="7">
        <f>35131.46*0.75</f>
        <v>26348.595000000001</v>
      </c>
      <c r="J18" s="8">
        <f t="shared" si="1"/>
        <v>28928.122450499999</v>
      </c>
      <c r="K18" s="8">
        <f t="shared" si="0"/>
        <v>3214.2358278333331</v>
      </c>
      <c r="L18" s="8"/>
    </row>
    <row r="19" spans="1:12" ht="24.95" customHeight="1">
      <c r="A19" s="5">
        <v>17</v>
      </c>
      <c r="B19" s="6">
        <v>16270215</v>
      </c>
      <c r="C19" s="6">
        <v>27379517472</v>
      </c>
      <c r="D19" s="6" t="s">
        <v>86</v>
      </c>
      <c r="E19" s="6" t="s">
        <v>87</v>
      </c>
      <c r="F19" s="6" t="s">
        <v>34</v>
      </c>
      <c r="G19" s="6" t="s">
        <v>88</v>
      </c>
      <c r="H19" s="6" t="s">
        <v>89</v>
      </c>
      <c r="I19" s="11">
        <v>27216</v>
      </c>
      <c r="J19" s="8">
        <f t="shared" si="1"/>
        <v>29880.446400000001</v>
      </c>
      <c r="K19" s="8">
        <f t="shared" si="0"/>
        <v>3320.0496000000003</v>
      </c>
      <c r="L19" s="8"/>
    </row>
    <row r="20" spans="1:12" ht="24.95" customHeight="1">
      <c r="A20" s="5">
        <v>18</v>
      </c>
      <c r="B20" s="6">
        <v>16270207</v>
      </c>
      <c r="C20" s="6">
        <v>20176752022</v>
      </c>
      <c r="D20" s="6" t="s">
        <v>90</v>
      </c>
      <c r="E20" s="6" t="s">
        <v>91</v>
      </c>
      <c r="F20" s="6" t="s">
        <v>34</v>
      </c>
      <c r="G20" s="6" t="s">
        <v>92</v>
      </c>
      <c r="H20" s="6" t="s">
        <v>93</v>
      </c>
      <c r="I20" s="7">
        <f>38059.08*0.75</f>
        <v>28544.31</v>
      </c>
      <c r="J20" s="8">
        <f t="shared" si="1"/>
        <v>31338.797949</v>
      </c>
      <c r="K20" s="8">
        <f t="shared" si="0"/>
        <v>3482.0886609999998</v>
      </c>
      <c r="L20" s="8"/>
    </row>
    <row r="21" spans="1:12" ht="24.95" customHeight="1">
      <c r="A21" s="5">
        <v>19</v>
      </c>
      <c r="B21" s="6">
        <v>16270202</v>
      </c>
      <c r="C21" s="6">
        <v>16687624088</v>
      </c>
      <c r="D21" s="6" t="s">
        <v>94</v>
      </c>
      <c r="E21" s="6" t="s">
        <v>95</v>
      </c>
      <c r="F21" s="6" t="s">
        <v>34</v>
      </c>
      <c r="G21" s="6" t="s">
        <v>96</v>
      </c>
      <c r="H21" s="6" t="s">
        <v>97</v>
      </c>
      <c r="I21" s="9">
        <v>30175.95</v>
      </c>
      <c r="J21" s="8">
        <v>31684.74</v>
      </c>
      <c r="K21" s="8">
        <f t="shared" si="0"/>
        <v>3520.5266666666666</v>
      </c>
      <c r="L21" s="8"/>
    </row>
    <row r="22" spans="1:12" ht="24.95" customHeight="1">
      <c r="A22" s="5">
        <v>20</v>
      </c>
      <c r="B22" s="6">
        <v>16270204</v>
      </c>
      <c r="C22" s="6">
        <v>18670916378</v>
      </c>
      <c r="D22" s="6" t="s">
        <v>99</v>
      </c>
      <c r="E22" s="6" t="s">
        <v>100</v>
      </c>
      <c r="F22" s="6" t="s">
        <v>34</v>
      </c>
      <c r="G22" s="6" t="s">
        <v>96</v>
      </c>
      <c r="H22" s="6" t="s">
        <v>97</v>
      </c>
      <c r="I22" s="9">
        <v>31159.91</v>
      </c>
      <c r="J22" s="8">
        <v>32717.9</v>
      </c>
      <c r="K22" s="8">
        <f t="shared" si="0"/>
        <v>3635.3222222222225</v>
      </c>
      <c r="L22" s="8"/>
    </row>
    <row r="23" spans="1:12" ht="24.95" customHeight="1">
      <c r="A23" s="5">
        <v>21</v>
      </c>
      <c r="B23" s="6">
        <v>16270244</v>
      </c>
      <c r="C23" s="6">
        <v>64390082282</v>
      </c>
      <c r="D23" s="6" t="s">
        <v>37</v>
      </c>
      <c r="E23" s="6" t="s">
        <v>98</v>
      </c>
      <c r="F23" s="6" t="s">
        <v>34</v>
      </c>
      <c r="G23" s="6" t="s">
        <v>88</v>
      </c>
      <c r="H23" s="6" t="s">
        <v>89</v>
      </c>
      <c r="I23" s="11">
        <v>30780</v>
      </c>
      <c r="J23" s="8">
        <f>I23*9.79/100+I23</f>
        <v>33793.362000000001</v>
      </c>
      <c r="K23" s="8">
        <f t="shared" si="0"/>
        <v>3754.8180000000002</v>
      </c>
      <c r="L23" s="8"/>
    </row>
    <row r="24" spans="1:12" ht="24.95" customHeight="1">
      <c r="A24" s="5">
        <v>22</v>
      </c>
      <c r="B24" s="6">
        <v>16270214</v>
      </c>
      <c r="C24" s="6">
        <v>26284551328</v>
      </c>
      <c r="D24" s="6" t="s">
        <v>101</v>
      </c>
      <c r="E24" s="6" t="s">
        <v>102</v>
      </c>
      <c r="F24" s="6" t="s">
        <v>34</v>
      </c>
      <c r="G24" s="6" t="s">
        <v>88</v>
      </c>
      <c r="H24" s="6" t="s">
        <v>89</v>
      </c>
      <c r="I24" s="7">
        <f>39648.49*0.9</f>
        <v>35683.640999999996</v>
      </c>
      <c r="J24" s="8">
        <f>I24*9.79/100+I24</f>
        <v>39177.069453899996</v>
      </c>
      <c r="K24" s="8">
        <f t="shared" si="0"/>
        <v>4353.0077170999994</v>
      </c>
      <c r="L24" s="8"/>
    </row>
    <row r="25" spans="1:12" ht="24.95" customHeight="1">
      <c r="A25" s="5">
        <v>23</v>
      </c>
      <c r="B25" s="6">
        <v>16270227</v>
      </c>
      <c r="C25" s="6">
        <v>38299162314</v>
      </c>
      <c r="D25" s="6" t="s">
        <v>103</v>
      </c>
      <c r="E25" s="6" t="s">
        <v>104</v>
      </c>
      <c r="F25" s="6" t="s">
        <v>34</v>
      </c>
      <c r="G25" s="6" t="s">
        <v>88</v>
      </c>
      <c r="H25" s="6" t="s">
        <v>89</v>
      </c>
      <c r="I25" s="11">
        <v>36936</v>
      </c>
      <c r="J25" s="8">
        <f>I25*9.79/100+I25</f>
        <v>40552.034399999997</v>
      </c>
      <c r="K25" s="8">
        <f t="shared" si="0"/>
        <v>4505.7815999999993</v>
      </c>
      <c r="L25" s="8"/>
    </row>
    <row r="26" spans="1:12" ht="24.95" customHeight="1">
      <c r="A26" s="16">
        <v>24</v>
      </c>
      <c r="B26" s="17">
        <v>16129094</v>
      </c>
      <c r="C26" s="17">
        <v>15295397988</v>
      </c>
      <c r="D26" s="17" t="s">
        <v>105</v>
      </c>
      <c r="E26" s="17" t="s">
        <v>106</v>
      </c>
      <c r="F26" s="17" t="s">
        <v>107</v>
      </c>
      <c r="G26" s="17" t="s">
        <v>108</v>
      </c>
      <c r="H26" s="17" t="s">
        <v>109</v>
      </c>
      <c r="I26" s="18" t="s">
        <v>110</v>
      </c>
      <c r="J26" s="18" t="s">
        <v>110</v>
      </c>
      <c r="K26" s="18" t="s">
        <v>110</v>
      </c>
      <c r="L26" s="18" t="s">
        <v>110</v>
      </c>
    </row>
    <row r="27" spans="1:12" ht="24.95" customHeight="1">
      <c r="A27" s="16">
        <v>25</v>
      </c>
      <c r="B27" s="17">
        <v>16131109</v>
      </c>
      <c r="C27" s="17">
        <v>23390170498</v>
      </c>
      <c r="D27" s="17" t="s">
        <v>111</v>
      </c>
      <c r="E27" s="17" t="s">
        <v>112</v>
      </c>
      <c r="F27" s="17" t="s">
        <v>107</v>
      </c>
      <c r="G27" s="17" t="s">
        <v>113</v>
      </c>
      <c r="H27" s="17" t="s">
        <v>114</v>
      </c>
      <c r="I27" s="18" t="s">
        <v>110</v>
      </c>
      <c r="J27" s="18" t="s">
        <v>110</v>
      </c>
      <c r="K27" s="18" t="s">
        <v>110</v>
      </c>
      <c r="L27" s="18" t="s">
        <v>110</v>
      </c>
    </row>
    <row r="28" spans="1:12" ht="24.95" customHeight="1">
      <c r="A28" s="16">
        <v>26</v>
      </c>
      <c r="B28" s="17">
        <v>16111096</v>
      </c>
      <c r="C28" s="17">
        <v>57244041726</v>
      </c>
      <c r="D28" s="17" t="s">
        <v>115</v>
      </c>
      <c r="E28" s="17" t="s">
        <v>116</v>
      </c>
      <c r="F28" s="17" t="s">
        <v>107</v>
      </c>
      <c r="G28" s="17" t="s">
        <v>117</v>
      </c>
      <c r="H28" s="17" t="s">
        <v>118</v>
      </c>
      <c r="I28" s="18" t="s">
        <v>110</v>
      </c>
      <c r="J28" s="18" t="s">
        <v>110</v>
      </c>
      <c r="K28" s="18" t="s">
        <v>110</v>
      </c>
      <c r="L28" s="18" t="s">
        <v>110</v>
      </c>
    </row>
    <row r="29" spans="1:12" ht="24.95" customHeight="1">
      <c r="A29" s="16">
        <v>27</v>
      </c>
      <c r="B29" s="17">
        <v>16129098</v>
      </c>
      <c r="C29" s="17">
        <v>63310134360</v>
      </c>
      <c r="D29" s="17" t="s">
        <v>119</v>
      </c>
      <c r="E29" s="17" t="s">
        <v>120</v>
      </c>
      <c r="F29" s="17" t="s">
        <v>107</v>
      </c>
      <c r="G29" s="17" t="s">
        <v>121</v>
      </c>
      <c r="H29" s="17" t="s">
        <v>122</v>
      </c>
      <c r="I29" s="18" t="s">
        <v>110</v>
      </c>
      <c r="J29" s="18" t="s">
        <v>110</v>
      </c>
      <c r="K29" s="18" t="s">
        <v>110</v>
      </c>
      <c r="L29" s="18" t="s">
        <v>110</v>
      </c>
    </row>
    <row r="30" spans="1:12" ht="24.95" customHeight="1">
      <c r="A30" s="16">
        <v>28</v>
      </c>
      <c r="B30" s="17">
        <v>16281127</v>
      </c>
      <c r="C30" s="17">
        <v>14650932628</v>
      </c>
      <c r="D30" s="17" t="s">
        <v>123</v>
      </c>
      <c r="E30" s="17" t="s">
        <v>124</v>
      </c>
      <c r="F30" s="17" t="s">
        <v>125</v>
      </c>
      <c r="G30" s="17" t="s">
        <v>126</v>
      </c>
      <c r="H30" s="17" t="s">
        <v>127</v>
      </c>
      <c r="I30" s="18" t="s">
        <v>110</v>
      </c>
      <c r="J30" s="18" t="s">
        <v>110</v>
      </c>
      <c r="K30" s="18" t="s">
        <v>110</v>
      </c>
      <c r="L30" s="18" t="s">
        <v>110</v>
      </c>
    </row>
    <row r="31" spans="1:12" ht="24.95" customHeight="1">
      <c r="A31" s="16">
        <v>29</v>
      </c>
      <c r="B31" s="17">
        <v>16281129</v>
      </c>
      <c r="C31" s="17">
        <v>29125134254</v>
      </c>
      <c r="D31" s="17" t="s">
        <v>128</v>
      </c>
      <c r="E31" s="17" t="s">
        <v>129</v>
      </c>
      <c r="F31" s="17" t="s">
        <v>125</v>
      </c>
      <c r="G31" s="17" t="s">
        <v>130</v>
      </c>
      <c r="H31" s="17" t="s">
        <v>131</v>
      </c>
      <c r="I31" s="18" t="s">
        <v>110</v>
      </c>
      <c r="J31" s="18" t="s">
        <v>110</v>
      </c>
      <c r="K31" s="18" t="s">
        <v>110</v>
      </c>
      <c r="L31" s="18" t="s">
        <v>110</v>
      </c>
    </row>
    <row r="32" spans="1:12" ht="24.95" customHeight="1">
      <c r="A32" s="16">
        <v>30</v>
      </c>
      <c r="B32" s="17">
        <v>16241094</v>
      </c>
      <c r="C32" s="17">
        <v>18973391124</v>
      </c>
      <c r="D32" s="17" t="s">
        <v>132</v>
      </c>
      <c r="E32" s="17" t="s">
        <v>133</v>
      </c>
      <c r="F32" s="17" t="s">
        <v>69</v>
      </c>
      <c r="G32" s="17" t="s">
        <v>134</v>
      </c>
      <c r="H32" s="17" t="s">
        <v>135</v>
      </c>
      <c r="I32" s="18" t="s">
        <v>110</v>
      </c>
      <c r="J32" s="18" t="s">
        <v>110</v>
      </c>
      <c r="K32" s="18" t="s">
        <v>110</v>
      </c>
      <c r="L32" s="18" t="s">
        <v>110</v>
      </c>
    </row>
    <row r="33" spans="1:12" ht="24.95" customHeight="1">
      <c r="A33" s="16">
        <v>31</v>
      </c>
      <c r="B33" s="17">
        <v>16243098</v>
      </c>
      <c r="C33" s="17">
        <v>40318097620</v>
      </c>
      <c r="D33" s="17" t="s">
        <v>136</v>
      </c>
      <c r="E33" s="17" t="s">
        <v>137</v>
      </c>
      <c r="F33" s="17" t="s">
        <v>69</v>
      </c>
      <c r="G33" s="17" t="s">
        <v>138</v>
      </c>
      <c r="H33" s="17" t="s">
        <v>139</v>
      </c>
      <c r="I33" s="18" t="s">
        <v>110</v>
      </c>
      <c r="J33" s="18" t="s">
        <v>110</v>
      </c>
      <c r="K33" s="18" t="s">
        <v>110</v>
      </c>
      <c r="L33" s="18" t="s">
        <v>110</v>
      </c>
    </row>
    <row r="34" spans="1:12" s="12" customFormat="1" ht="24.95" customHeight="1">
      <c r="A34" s="16">
        <v>32</v>
      </c>
      <c r="B34" s="17">
        <v>16270203</v>
      </c>
      <c r="C34" s="17">
        <v>17695830324</v>
      </c>
      <c r="D34" s="17" t="s">
        <v>140</v>
      </c>
      <c r="E34" s="17" t="s">
        <v>141</v>
      </c>
      <c r="F34" s="17" t="s">
        <v>34</v>
      </c>
      <c r="G34" s="17" t="s">
        <v>88</v>
      </c>
      <c r="H34" s="17" t="s">
        <v>89</v>
      </c>
      <c r="I34" s="19" t="s">
        <v>110</v>
      </c>
      <c r="J34" s="18" t="s">
        <v>110</v>
      </c>
      <c r="K34" s="18" t="s">
        <v>110</v>
      </c>
      <c r="L34" s="18" t="s">
        <v>110</v>
      </c>
    </row>
    <row r="36" spans="1:12" ht="12.75" customHeight="1">
      <c r="A36" s="21" t="s">
        <v>145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15"/>
    </row>
    <row r="37" spans="1:12" ht="12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15"/>
    </row>
    <row r="38" spans="1:12" ht="49.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15"/>
    </row>
  </sheetData>
  <mergeCells count="2">
    <mergeCell ref="A36:K38"/>
    <mergeCell ref="A1:K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EYLÜL</vt:lpstr>
      <vt:lpstr>EYLÜL!Yazdırma_Başlıkları</vt:lpstr>
    </vt:vector>
  </TitlesOfParts>
  <Company>Pamukkale Üniversitesi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Pau</cp:lastModifiedBy>
  <cp:lastPrinted>2017-08-24T11:37:51Z</cp:lastPrinted>
  <dcterms:created xsi:type="dcterms:W3CDTF">2017-08-24T11:14:07Z</dcterms:created>
  <dcterms:modified xsi:type="dcterms:W3CDTF">2017-09-13T11:39:22Z</dcterms:modified>
</cp:coreProperties>
</file>