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65"/>
  </bookViews>
  <sheets>
    <sheet name="Sayfa1" sheetId="1" r:id="rId1"/>
  </sheets>
  <definedNames>
    <definedName name="_xlnm._FilterDatabase" localSheetId="0" hidden="1">Sayfa1!$A$2:$K$2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/>
  <c r="I41"/>
  <c r="I40"/>
  <c r="I39"/>
  <c r="I38"/>
  <c r="I37"/>
  <c r="I36"/>
  <c r="I35"/>
  <c r="I34"/>
  <c r="I33"/>
  <c r="I21"/>
  <c r="I17"/>
  <c r="I16"/>
  <c r="I15"/>
  <c r="I14"/>
  <c r="I13"/>
  <c r="I7"/>
  <c r="I6"/>
  <c r="I5"/>
  <c r="I3"/>
</calcChain>
</file>

<file path=xl/sharedStrings.xml><?xml version="1.0" encoding="utf-8"?>
<sst xmlns="http://schemas.openxmlformats.org/spreadsheetml/2006/main" count="452" uniqueCount="243">
  <si>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</si>
  <si>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</si>
  <si>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</si>
  <si>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</si>
  <si>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</si>
  <si>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</si>
  <si>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</si>
  <si>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</si>
  <si>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</si>
  <si>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ÖDENECEK TOPLAM ÜCRET</t>
  </si>
  <si>
    <t>ÖDEME
DURUMU</t>
  </si>
  <si>
    <t>AÇIKLAMA</t>
  </si>
  <si>
    <t xml:space="preserve">NİSA NUR                                                                                            </t>
  </si>
  <si>
    <t xml:space="preserve">ÇETİNKAYA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</si>
  <si>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</si>
  <si>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(%50 BURSLU)/</t>
  </si>
  <si>
    <t>İZMİR KATİP ÇELEBİ ÜNİVERSİTESİ/SAĞLIK HİZMETLERİ MESLEK YÜKSEKOKULU/TIBBİ HİZMETLER VE TEKNİKLER BÖLÜMÜ/FİZYOTERAPİ PR./</t>
  </si>
  <si>
    <t>ÖDENDİ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</si>
  <si>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</si>
  <si>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</si>
  <si>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İKTİSADİ VE İDARİ BİLİMLER FAKÜLTESİ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</si>
  <si>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</si>
  <si>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</si>
  <si>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</si>
  <si>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</si>
  <si>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</si>
  <si>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</si>
  <si>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</si>
  <si>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BÜŞRA                                                                                               </t>
  </si>
  <si>
    <t xml:space="preserve">BÜRLÜKKARA                                                                                          </t>
  </si>
  <si>
    <t>İZMİR ÜNİVERSİTESİ/İKTİSADİ VE İDARİ BİLİMLER FAKÜLTESİ/SİYASET BİLİMİ VE KAMU YÖNETİMİ BÖLÜMÜ/SİYASET BİLİMİ VE KAMU YÖNETİMİ PR. (%50 BURSLU)/</t>
  </si>
  <si>
    <t>DOKUZ EYLÜL ÜNİVERSİTESİ/İKTİSADİ VE İDARİ BİLİMLER FAKÜLTESİ/KAMU YÖNETİMİ BÖLÜMÜ/KAMU YÖNETİMİ PR./</t>
  </si>
  <si>
    <t xml:space="preserve">MEHMET                                                                                              </t>
  </si>
  <si>
    <t xml:space="preserve">MUMCU     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</si>
  <si>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</si>
  <si>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</si>
  <si>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</si>
  <si>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</si>
  <si>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</si>
  <si>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</si>
  <si>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</si>
  <si>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</si>
  <si>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</si>
  <si>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</si>
  <si>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</si>
  <si>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</si>
  <si>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</si>
  <si>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</si>
  <si>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</si>
  <si>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MUHAMMED ALPEREN                                                                                    </t>
  </si>
  <si>
    <t xml:space="preserve">KARADELİ                                                                                            </t>
  </si>
  <si>
    <t>SÜLEYMAN ŞAH ÜNİVERSİTESİ/İŞLETME VE YÖNETİM BİLİMLERİ FAKÜLTESİ/SİYASET BİLİMİ VE KAMU YÖNETİMİ BÖLÜMÜ/SİYASET BİLİMİ VE KAMU YÖNETİMİ PR. (İNGİLİZCE) (%50 BURSLU)/</t>
  </si>
  <si>
    <t>GEDİK ÜNİVERSİTESİ/İKTİSADİ, İDARİ VE SOSYAL BİLİMLER FAKÜLTESİ/SİYASET BİLİMİ VE KAMU YÖNETİMİ BÖLÜMÜ/SİYASET BİLİMİ VE KAMU YÖNETİMİ PR. (%50 BURSLU)/</t>
  </si>
  <si>
    <t xml:space="preserve">MUHARREM                                                                                            </t>
  </si>
  <si>
    <t xml:space="preserve">KANAT 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</si>
  <si>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</si>
  <si>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</si>
  <si>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</si>
  <si>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</si>
  <si>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</si>
  <si>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</si>
  <si>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</si>
  <si>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</si>
  <si>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</si>
  <si>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</si>
  <si>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</si>
  <si>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</si>
  <si>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</si>
  <si>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</si>
  <si>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</si>
  <si>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</si>
  <si>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</si>
  <si>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</si>
  <si>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</si>
  <si>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</si>
  <si>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</si>
  <si>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</si>
  <si>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</si>
  <si>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</si>
  <si>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</si>
  <si>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</si>
  <si>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SELAHATTİN GÖKSU                                                                                    </t>
  </si>
  <si>
    <t xml:space="preserve">TOPRAK                                                                                              </t>
  </si>
  <si>
    <t>GEDİZ ÜNİVERSİTESİ/MÜHENDİSLİK VE MİMARLIK FAKÜLTESİ/MAKİNE MÜHENDİSLİĞİ BÖLÜMÜ/MAKİNE MÜHENDİSLİĞİ PR. (%50 BURSLU)/</t>
  </si>
  <si>
    <t>EGE ÜNİVERSİTESİ/MÜHENDİSLİK FAKÜLTESİ/MAKİNE MÜHENDİSLİĞİ BÖLÜMÜ/MAKİNE MÜHENDİSLİĞİ PR./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</si>
  <si>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</si>
  <si>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</si>
  <si>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</si>
  <si>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</si>
  <si>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</si>
  <si>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</si>
  <si>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</si>
  <si>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</si>
  <si>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</si>
  <si>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</si>
  <si>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İZMİR EKONOMİ ÜNİVERSİTESİ/SAĞLIK HİZMETLERİ MESLEK YÜKSEKOKULU/TERAPİ VE REHABİLİTASYON BÖLÜMÜ/FİZYOTERAPİ PR. (ÜCRETLİ)/</t>
  </si>
  <si>
    <t>13.874,90 ₺</t>
  </si>
  <si>
    <t xml:space="preserve">TUBA                                                                                                </t>
  </si>
  <si>
    <t xml:space="preserve">DEMİRTUNÇ                                                                                           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</si>
  <si>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</si>
  <si>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</si>
  <si>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</si>
  <si>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</si>
  <si>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AHMET                                                                                               </t>
  </si>
  <si>
    <t xml:space="preserve">KARAANDIZ                                                                                           </t>
  </si>
  <si>
    <t>FİZİK TEDAVİ VE REHABİLİTASYON YÜKSEKOKULU</t>
  </si>
  <si>
    <t>ZİRVE ÜNİVERSİTESİ/SAĞLIK BİLİMLERİ FAKÜLTESİ/FİZYOTERAPİ VE REHABİLİTASYON BÖLÜMÜ/FİZYOTERAPİ VE REHABİLİTASYON PR. (ÜCRETLİ)/</t>
  </si>
  <si>
    <t>HASAN KALYONCU ÜNİVERSİTESİ/SAĞLIK BİLİMLERİ YÜKSEKOKULU/FİZYOTERAPİ VE REHABİLİTASYON BÖLÜMÜ/FİZYOTERAPİ VE REHABİLİTASYON PR. (ÜCRETLİ)/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</si>
  <si>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</si>
  <si>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</si>
  <si>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TIP FAKÜLTESİ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</si>
  <si>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</si>
  <si>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</si>
  <si>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</si>
  <si>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</si>
  <si>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</si>
  <si>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</si>
  <si>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</si>
  <si>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</si>
  <si>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</si>
  <si>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</si>
  <si>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</si>
  <si>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</si>
  <si>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</si>
  <si>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</si>
  <si>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TURGUT ÖZAL ÜNİVERSİTESİ/TIP FAKÜLTESİ/TIP PR. (ÜCRETLİ)/</t>
  </si>
  <si>
    <t>ANKARA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</si>
  <si>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</si>
  <si>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</si>
  <si>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</si>
  <si>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</si>
  <si>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</si>
  <si>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</si>
  <si>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</si>
  <si>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</si>
  <si>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</si>
  <si>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</si>
  <si>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</si>
  <si>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</si>
  <si>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</si>
  <si>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</si>
  <si>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</si>
  <si>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</si>
  <si>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</si>
  <si>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</si>
  <si>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</si>
  <si>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</si>
  <si>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</si>
  <si>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</si>
  <si>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</si>
  <si>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</si>
  <si>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</si>
  <si>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</si>
  <si>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</si>
  <si>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</si>
  <si>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</si>
  <si>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</si>
  <si>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</si>
  <si>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</si>
  <si>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</si>
  <si>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</si>
  <si>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</si>
  <si>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GAZİ ÜNİVERSİTESİ/TIP FAKÜLTESİ/TIP PR.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</si>
  <si>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</si>
  <si>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</si>
  <si>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</si>
  <si>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</si>
  <si>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</si>
  <si>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</si>
  <si>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</si>
  <si>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</si>
  <si>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</si>
  <si>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>ESKİŞEHİR OSMANGAZİ ÜNİVERSİTESİ/TIP FAKÜLTESİ/TIP PR./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</si>
  <si>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</si>
  <si>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</si>
  <si>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</si>
  <si>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</si>
  <si>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</si>
  <si>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</si>
  <si>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</si>
  <si>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</si>
  <si>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ARİF                                                                                                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</si>
  <si>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</si>
  <si>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</si>
  <si>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</si>
  <si>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</si>
  <si>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</si>
  <si>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</si>
  <si>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</si>
  <si>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</si>
  <si>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</si>
  <si>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</si>
  <si>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</si>
  <si>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PEŞİN ÖDEDİ</t>
  </si>
  <si>
    <t xml:space="preserve">CEYDA                                                                                               </t>
  </si>
  <si>
    <t xml:space="preserve">ALPEREN                                                                                             </t>
  </si>
  <si>
    <t xml:space="preserve">ARTAM                                                                                               </t>
  </si>
  <si>
    <t>FATİH ÜNİVERSİTESİ/EĞİTİM FAKÜLTESİ/YABANCI DİLLER EĞİTİMİ BÖLÜMÜ/İNGİLİZCE ÖĞRETMENLİĞİ PR. (%50 BURSLU)/</t>
  </si>
  <si>
    <t xml:space="preserve">EZGİ                                                                                                </t>
  </si>
  <si>
    <t xml:space="preserve">DEMİRHAN                                                                                            </t>
  </si>
  <si>
    <t>TAVAS MESLEK YÜKSEKOKULU</t>
  </si>
  <si>
    <t>İZMİR ÜNİVERSİTESİ/MESLEK YÜKSEKOKULU/ÇOCUK BAKIMI VE GENÇLİK HİZMETLERİ BÖLÜMÜ/ÇOCUK GELİŞİMİ PR. (%50 BURSLU)/</t>
  </si>
  <si>
    <t>EGE ÜNİVERSİTESİ/ATATÜRK SAĞLIK HİZMETLERİ MESLEK YÜKSEKOKULU/ÇOCUK BAKIMI VE GENÇLİK HİZMETLERİ BÖLÜMÜ/ÇOCUK GELİŞİMİ PR./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</si>
  <si>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</si>
  <si>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</si>
  <si>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</si>
  <si>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</si>
  <si>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</si>
  <si>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</si>
  <si>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</si>
  <si>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</si>
  <si>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</si>
  <si>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</si>
  <si>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</si>
  <si>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</si>
  <si>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</si>
  <si>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</si>
  <si>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</si>
  <si>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</si>
  <si>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</si>
  <si>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</si>
  <si>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ŞEYMA                                                                                               </t>
  </si>
  <si>
    <t xml:space="preserve">KARA                                                                                                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</si>
  <si>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</si>
  <si>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</si>
  <si>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</si>
  <si>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</si>
  <si>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</si>
  <si>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 xml:space="preserve">MERCAN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</si>
  <si>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</si>
  <si>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PR./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</si>
  <si>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</si>
  <si>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</si>
  <si>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>TAMAMINI ÖDEDİ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</si>
  <si>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</si>
  <si>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</si>
  <si>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</si>
  <si>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</si>
  <si>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GÜNGÖR                                                                                              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</si>
  <si>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</si>
  <si>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</si>
  <si>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>MART AYI TAKSİT 
TUTARI</t>
  </si>
  <si>
    <r>
      <t xml:space="preserve">2016-2017 EĞİTİM ÖĞRETİM YILI BAHAR DÖNEMİNE AİT MART AYI 6.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20.03.2017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</t>
    </r>
    <r>
      <rPr>
        <b/>
        <sz val="11"/>
        <color rgb="FFFF0000"/>
        <rFont val="Calibri"/>
        <family val="2"/>
        <charset val="162"/>
        <scheme val="minor"/>
      </rPr>
      <t>ÖDEME YAPTIĞINIZA DAİR BANKA DEKONTUNU ELDEN YADA FAX YOLUYLA</t>
    </r>
    <r>
      <rPr>
        <b/>
        <sz val="11"/>
        <color theme="1"/>
        <rFont val="Calibri"/>
        <family val="2"/>
        <charset val="162"/>
        <scheme val="minor"/>
      </rPr>
      <t xml:space="preserve"> PAMUKKALE ÜNİVERSİTESİ ÖĞRENCİ İŞLERİ DAİRE BAŞKANLIĞI'NA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</si>
</sst>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1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Fill="1" applyBorder="1"/>
    <xf numFmtId="0" fontId="0" fillId="0" borderId="0" xfId="0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center" vertical="center" readingOrder="1"/>
    </xf>
    <xf numFmtId="164" fontId="8" fillId="2" borderId="4" xfId="0" applyNumberFormat="1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left"/>
    </xf>
    <xf numFmtId="0" fontId="0" fillId="3" borderId="0" xfId="0" applyFill="1"/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165" fontId="9" fillId="3" borderId="4" xfId="0" applyNumberFormat="1" applyFont="1" applyFill="1" applyBorder="1" applyAlignment="1">
      <alignment horizontal="center" vertical="center" wrapText="1" readingOrder="1"/>
    </xf>
    <xf numFmtId="164" fontId="8" fillId="3" borderId="4" xfId="0" applyNumberFormat="1" applyFont="1" applyFill="1" applyBorder="1" applyAlignment="1">
      <alignment horizontal="center" vertical="center" readingOrder="1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165" fontId="8" fillId="3" borderId="4" xfId="0" applyNumberFormat="1" applyFont="1" applyFill="1" applyBorder="1" applyAlignment="1">
      <alignment horizontal="center" vertical="center" readingOrder="1"/>
    </xf>
    <xf numFmtId="0" fontId="10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14" fontId="1" fillId="3" borderId="4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wrapText="1"/>
    </xf>
    <xf numFmtId="165" fontId="9" fillId="2" borderId="4" xfId="0" applyNumberFormat="1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wrapText="1"/>
    </xf>
    <xf numFmtId="0" fontId="0" fillId="0" borderId="0" xfId="0" applyFill="1" applyAlignment="1">
      <alignment horizontal="center" vertical="center" readingOrder="1"/>
    </xf>
    <xf numFmtId="0" fontId="8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tabSelected="1" workbookViewId="0">
      <selection sqref="A1:K1"/>
    </sheetView>
  </sheetViews>
  <sheetFormatPr defaultRowHeight="15"/>
  <cols>
    <col min="1" max="1" width="6" style="2" customWidth="1"/>
    <col min="2" max="2" width="11.5703125" style="2" customWidth="1"/>
    <col min="3" max="3" width="13.28515625" style="2" customWidth="1"/>
    <col min="4" max="4" width="14.7109375" style="2" customWidth="1"/>
    <col min="5" max="5" width="14.85546875" style="2" customWidth="1"/>
    <col min="6" max="6" width="13.42578125" style="2" customWidth="1"/>
    <col min="7" max="7" width="21.42578125" style="2" customWidth="1"/>
    <col min="8" max="8" width="19.140625" style="2" customWidth="1"/>
    <col min="9" max="9" width="14" style="35" customWidth="1"/>
    <col min="10" max="10" width="15" style="2" customWidth="1"/>
    <col min="11" max="11" width="17.42578125" style="2" customWidth="1"/>
    <col min="12" max="12" width="44.140625" style="2" customWidth="1"/>
    <col min="13" max="16384" width="9.140625" style="2"/>
  </cols>
  <sheetData>
    <row r="1" spans="1:12" ht="24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1"/>
    </row>
    <row r="2" spans="1:12" ht="47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241</v>
      </c>
      <c r="K2" s="3" t="s">
        <v>10</v>
      </c>
      <c r="L2" s="5" t="s">
        <v>11</v>
      </c>
    </row>
    <row r="3" spans="1:12" s="12" customFormat="1" ht="24.95" customHeight="1">
      <c r="A3" s="13">
        <v>1</v>
      </c>
      <c r="B3" s="14">
        <v>16201127</v>
      </c>
      <c r="C3" s="14">
        <v>24184503546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5">
        <f>25615.2*0.25</f>
        <v>6403.8</v>
      </c>
      <c r="J3" s="16">
        <v>712</v>
      </c>
      <c r="K3" s="17"/>
      <c r="L3" s="11"/>
    </row>
    <row r="4" spans="1:12" s="12" customFormat="1" ht="24.95" customHeight="1">
      <c r="A4" s="13">
        <v>2</v>
      </c>
      <c r="B4" s="14">
        <v>16301001</v>
      </c>
      <c r="C4" s="14">
        <v>22046546762</v>
      </c>
      <c r="D4" s="14" t="s">
        <v>23</v>
      </c>
      <c r="E4" s="14" t="s">
        <v>24</v>
      </c>
      <c r="F4" s="14" t="s">
        <v>25</v>
      </c>
      <c r="G4" s="14" t="s">
        <v>26</v>
      </c>
      <c r="H4" s="14" t="s">
        <v>27</v>
      </c>
      <c r="I4" s="19">
        <v>7023.25</v>
      </c>
      <c r="J4" s="16">
        <v>777</v>
      </c>
      <c r="K4" s="17"/>
      <c r="L4" s="18"/>
    </row>
    <row r="5" spans="1:12" s="12" customFormat="1" ht="24.95" customHeight="1">
      <c r="A5" s="13">
        <v>3</v>
      </c>
      <c r="B5" s="14">
        <v>16205127</v>
      </c>
      <c r="C5" s="14">
        <v>25474362362</v>
      </c>
      <c r="D5" s="14" t="s">
        <v>28</v>
      </c>
      <c r="E5" s="14" t="s">
        <v>29</v>
      </c>
      <c r="F5" s="14" t="s">
        <v>20</v>
      </c>
      <c r="G5" s="14" t="s">
        <v>30</v>
      </c>
      <c r="H5" s="14" t="s">
        <v>31</v>
      </c>
      <c r="I5" s="15">
        <f>17814.05/2</f>
        <v>8907.0249999999996</v>
      </c>
      <c r="J5" s="16">
        <v>990</v>
      </c>
      <c r="K5" s="17"/>
      <c r="L5" s="20"/>
    </row>
    <row r="6" spans="1:12" s="12" customFormat="1" ht="24.95" customHeight="1">
      <c r="A6" s="13">
        <v>4</v>
      </c>
      <c r="B6" s="14">
        <v>16205117</v>
      </c>
      <c r="C6" s="14">
        <v>42979627826</v>
      </c>
      <c r="D6" s="14" t="s">
        <v>32</v>
      </c>
      <c r="E6" s="14" t="s">
        <v>33</v>
      </c>
      <c r="F6" s="14" t="s">
        <v>20</v>
      </c>
      <c r="G6" s="14" t="s">
        <v>30</v>
      </c>
      <c r="H6" s="14" t="s">
        <v>31</v>
      </c>
      <c r="I6" s="15">
        <f>17814.05/2</f>
        <v>8907.0249999999996</v>
      </c>
      <c r="J6" s="16">
        <v>989</v>
      </c>
      <c r="K6" s="18"/>
      <c r="L6" s="18"/>
    </row>
    <row r="7" spans="1:12" s="12" customFormat="1" ht="24.95" customHeight="1">
      <c r="A7" s="13">
        <v>5</v>
      </c>
      <c r="B7" s="14">
        <v>16213065</v>
      </c>
      <c r="C7" s="14">
        <v>56965025626</v>
      </c>
      <c r="D7" s="14" t="s">
        <v>34</v>
      </c>
      <c r="E7" s="14" t="s">
        <v>35</v>
      </c>
      <c r="F7" s="14" t="s">
        <v>20</v>
      </c>
      <c r="G7" s="14" t="s">
        <v>36</v>
      </c>
      <c r="H7" s="14" t="s">
        <v>37</v>
      </c>
      <c r="I7" s="15">
        <f>18736.78/2</f>
        <v>9368.39</v>
      </c>
      <c r="J7" s="16">
        <v>1041</v>
      </c>
      <c r="K7" s="36"/>
      <c r="L7" s="18"/>
    </row>
    <row r="8" spans="1:12" s="12" customFormat="1" ht="24.95" customHeight="1">
      <c r="A8" s="13">
        <v>6</v>
      </c>
      <c r="B8" s="14">
        <v>16129099</v>
      </c>
      <c r="C8" s="14">
        <v>52141742578</v>
      </c>
      <c r="D8" s="14" t="s">
        <v>38</v>
      </c>
      <c r="E8" s="14" t="s">
        <v>39</v>
      </c>
      <c r="F8" s="14" t="s">
        <v>40</v>
      </c>
      <c r="G8" s="14" t="s">
        <v>41</v>
      </c>
      <c r="H8" s="14" t="s">
        <v>42</v>
      </c>
      <c r="I8" s="15">
        <v>9466.6299999999992</v>
      </c>
      <c r="J8" s="16">
        <v>1052</v>
      </c>
      <c r="K8" s="17"/>
      <c r="L8" s="18"/>
    </row>
    <row r="9" spans="1:12" s="12" customFormat="1" ht="24.95" customHeight="1">
      <c r="A9" s="13">
        <v>7</v>
      </c>
      <c r="B9" s="14">
        <v>16131108</v>
      </c>
      <c r="C9" s="14">
        <v>14888339510</v>
      </c>
      <c r="D9" s="14" t="s">
        <v>43</v>
      </c>
      <c r="E9" s="14" t="s">
        <v>44</v>
      </c>
      <c r="F9" s="14" t="s">
        <v>40</v>
      </c>
      <c r="G9" s="14" t="s">
        <v>45</v>
      </c>
      <c r="H9" s="14" t="s">
        <v>46</v>
      </c>
      <c r="I9" s="19">
        <v>9466.625</v>
      </c>
      <c r="J9" s="16">
        <v>1052</v>
      </c>
      <c r="K9" s="17"/>
      <c r="L9" s="18"/>
    </row>
    <row r="10" spans="1:12" s="12" customFormat="1" ht="24.95" customHeight="1">
      <c r="A10" s="13">
        <v>8</v>
      </c>
      <c r="B10" s="14">
        <v>16213063</v>
      </c>
      <c r="C10" s="14">
        <v>16540408312</v>
      </c>
      <c r="D10" s="14" t="s">
        <v>47</v>
      </c>
      <c r="E10" s="14" t="s">
        <v>48</v>
      </c>
      <c r="F10" s="14" t="s">
        <v>20</v>
      </c>
      <c r="G10" s="14" t="s">
        <v>36</v>
      </c>
      <c r="H10" s="14" t="s">
        <v>37</v>
      </c>
      <c r="I10" s="19">
        <v>9466.625</v>
      </c>
      <c r="J10" s="16">
        <v>1052</v>
      </c>
      <c r="K10" s="17"/>
      <c r="L10" s="18"/>
    </row>
    <row r="11" spans="1:12" s="12" customFormat="1" ht="24.95" customHeight="1">
      <c r="A11" s="13">
        <v>9</v>
      </c>
      <c r="B11" s="14">
        <v>16205128</v>
      </c>
      <c r="C11" s="14">
        <v>25400599442</v>
      </c>
      <c r="D11" s="14" t="s">
        <v>49</v>
      </c>
      <c r="E11" s="14" t="s">
        <v>50</v>
      </c>
      <c r="F11" s="14" t="s">
        <v>20</v>
      </c>
      <c r="G11" s="14" t="s">
        <v>51</v>
      </c>
      <c r="H11" s="14" t="s">
        <v>52</v>
      </c>
      <c r="I11" s="16">
        <v>10044.94</v>
      </c>
      <c r="J11" s="16">
        <v>1116</v>
      </c>
      <c r="K11" s="21"/>
      <c r="L11" s="18"/>
    </row>
    <row r="12" spans="1:12" s="12" customFormat="1" ht="24.95" customHeight="1">
      <c r="A12" s="13">
        <v>10</v>
      </c>
      <c r="B12" s="14">
        <v>16205130</v>
      </c>
      <c r="C12" s="14">
        <v>47152402566</v>
      </c>
      <c r="D12" s="14" t="s">
        <v>53</v>
      </c>
      <c r="E12" s="14" t="s">
        <v>54</v>
      </c>
      <c r="F12" s="14" t="s">
        <v>20</v>
      </c>
      <c r="G12" s="14" t="s">
        <v>51</v>
      </c>
      <c r="H12" s="14" t="s">
        <v>52</v>
      </c>
      <c r="I12" s="16">
        <v>10044.94</v>
      </c>
      <c r="J12" s="16">
        <v>1116</v>
      </c>
      <c r="K12" s="21"/>
      <c r="L12" s="18"/>
    </row>
    <row r="13" spans="1:12" s="12" customFormat="1" ht="24.95" customHeight="1">
      <c r="A13" s="13">
        <v>11</v>
      </c>
      <c r="B13" s="14">
        <v>16159085</v>
      </c>
      <c r="C13" s="14">
        <v>43993007274</v>
      </c>
      <c r="D13" s="14" t="s">
        <v>55</v>
      </c>
      <c r="E13" s="14" t="s">
        <v>56</v>
      </c>
      <c r="F13" s="14" t="s">
        <v>57</v>
      </c>
      <c r="G13" s="14" t="s">
        <v>58</v>
      </c>
      <c r="H13" s="14" t="s">
        <v>59</v>
      </c>
      <c r="I13" s="15">
        <f>20200.59/2</f>
        <v>10100.295</v>
      </c>
      <c r="J13" s="16">
        <v>1122</v>
      </c>
      <c r="K13" s="17"/>
      <c r="L13" s="18"/>
    </row>
    <row r="14" spans="1:12" s="12" customFormat="1" ht="24.95" customHeight="1">
      <c r="A14" s="13">
        <v>12</v>
      </c>
      <c r="B14" s="14">
        <v>16247079</v>
      </c>
      <c r="C14" s="14">
        <v>48208400680</v>
      </c>
      <c r="D14" s="14" t="s">
        <v>60</v>
      </c>
      <c r="E14" s="14" t="s">
        <v>61</v>
      </c>
      <c r="F14" s="14" t="s">
        <v>62</v>
      </c>
      <c r="G14" s="14" t="s">
        <v>63</v>
      </c>
      <c r="H14" s="14" t="s">
        <v>64</v>
      </c>
      <c r="I14" s="15">
        <f>20653.47/2</f>
        <v>10326.735000000001</v>
      </c>
      <c r="J14" s="16">
        <v>1147.5</v>
      </c>
      <c r="K14" s="17"/>
      <c r="L14" s="18"/>
    </row>
    <row r="15" spans="1:12" s="12" customFormat="1" ht="34.5" customHeight="1">
      <c r="A15" s="13">
        <v>13</v>
      </c>
      <c r="B15" s="14">
        <v>16213064</v>
      </c>
      <c r="C15" s="14">
        <v>16654317654</v>
      </c>
      <c r="D15" s="14" t="s">
        <v>65</v>
      </c>
      <c r="E15" s="14" t="s">
        <v>66</v>
      </c>
      <c r="F15" s="14" t="s">
        <v>20</v>
      </c>
      <c r="G15" s="14" t="s">
        <v>67</v>
      </c>
      <c r="H15" s="14" t="s">
        <v>37</v>
      </c>
      <c r="I15" s="15">
        <f>21239.83/2</f>
        <v>10619.915000000001</v>
      </c>
      <c r="J15" s="16">
        <v>1180</v>
      </c>
      <c r="K15" s="17"/>
      <c r="L15" s="18"/>
    </row>
    <row r="16" spans="1:12" s="12" customFormat="1" ht="24.95" customHeight="1">
      <c r="A16" s="13">
        <v>14</v>
      </c>
      <c r="B16" s="14">
        <v>16185051</v>
      </c>
      <c r="C16" s="14">
        <v>31603875610</v>
      </c>
      <c r="D16" s="14" t="s">
        <v>68</v>
      </c>
      <c r="E16" s="14" t="s">
        <v>69</v>
      </c>
      <c r="F16" s="14" t="s">
        <v>70</v>
      </c>
      <c r="G16" s="14" t="s">
        <v>71</v>
      </c>
      <c r="H16" s="14" t="s">
        <v>72</v>
      </c>
      <c r="I16" s="15">
        <f>21957.16/2</f>
        <v>10978.58</v>
      </c>
      <c r="J16" s="16">
        <v>1220</v>
      </c>
      <c r="K16" s="17"/>
      <c r="L16" s="18"/>
    </row>
    <row r="17" spans="1:12" s="12" customFormat="1" ht="24.95" customHeight="1">
      <c r="A17" s="13">
        <v>15</v>
      </c>
      <c r="B17" s="14">
        <v>16203117</v>
      </c>
      <c r="C17" s="14">
        <v>54778455500</v>
      </c>
      <c r="D17" s="14" t="s">
        <v>73</v>
      </c>
      <c r="E17" s="14" t="s">
        <v>74</v>
      </c>
      <c r="F17" s="14" t="s">
        <v>20</v>
      </c>
      <c r="G17" s="14" t="s">
        <v>75</v>
      </c>
      <c r="H17" s="14" t="s">
        <v>76</v>
      </c>
      <c r="I17" s="15">
        <f>22322.08/2</f>
        <v>11161.04</v>
      </c>
      <c r="J17" s="16">
        <v>1240</v>
      </c>
      <c r="K17" s="21"/>
      <c r="L17" s="22"/>
    </row>
    <row r="18" spans="1:12" s="12" customFormat="1" ht="24.95" customHeight="1">
      <c r="A18" s="13">
        <v>16</v>
      </c>
      <c r="B18" s="14">
        <v>16201129</v>
      </c>
      <c r="C18" s="14">
        <v>57352017538</v>
      </c>
      <c r="D18" s="14" t="s">
        <v>77</v>
      </c>
      <c r="E18" s="14" t="s">
        <v>78</v>
      </c>
      <c r="F18" s="14" t="s">
        <v>20</v>
      </c>
      <c r="G18" s="14" t="s">
        <v>79</v>
      </c>
      <c r="H18" s="14" t="s">
        <v>80</v>
      </c>
      <c r="I18" s="19">
        <v>11900.9</v>
      </c>
      <c r="J18" s="16">
        <v>1316</v>
      </c>
      <c r="K18" s="17"/>
      <c r="L18" s="18"/>
    </row>
    <row r="19" spans="1:12" s="12" customFormat="1" ht="24.95" customHeight="1">
      <c r="A19" s="13">
        <v>17</v>
      </c>
      <c r="B19" s="14">
        <v>16243099</v>
      </c>
      <c r="C19" s="14">
        <v>47824335680</v>
      </c>
      <c r="D19" s="14" t="s">
        <v>81</v>
      </c>
      <c r="E19" s="14" t="s">
        <v>82</v>
      </c>
      <c r="F19" s="14" t="s">
        <v>62</v>
      </c>
      <c r="G19" s="14" t="s">
        <v>83</v>
      </c>
      <c r="H19" s="14" t="s">
        <v>84</v>
      </c>
      <c r="I19" s="19">
        <v>11900.9</v>
      </c>
      <c r="J19" s="16">
        <v>1322</v>
      </c>
      <c r="K19" s="17"/>
      <c r="L19" s="18"/>
    </row>
    <row r="20" spans="1:12" s="12" customFormat="1" ht="24.95" customHeight="1">
      <c r="A20" s="13">
        <v>18</v>
      </c>
      <c r="B20" s="14">
        <v>16369079</v>
      </c>
      <c r="C20" s="14">
        <v>32569861976</v>
      </c>
      <c r="D20" s="14" t="s">
        <v>85</v>
      </c>
      <c r="E20" s="14" t="s">
        <v>86</v>
      </c>
      <c r="F20" s="14" t="s">
        <v>14</v>
      </c>
      <c r="G20" s="14" t="s">
        <v>87</v>
      </c>
      <c r="H20" s="14" t="s">
        <v>16</v>
      </c>
      <c r="I20" s="19">
        <v>11900.9</v>
      </c>
      <c r="J20" s="16">
        <v>1322</v>
      </c>
      <c r="K20" s="17"/>
      <c r="L20" s="18"/>
    </row>
    <row r="21" spans="1:12" s="12" customFormat="1" ht="24.95" customHeight="1">
      <c r="A21" s="13">
        <v>19</v>
      </c>
      <c r="B21" s="14">
        <v>16149053</v>
      </c>
      <c r="C21" s="14">
        <v>56866386154</v>
      </c>
      <c r="D21" s="14" t="s">
        <v>88</v>
      </c>
      <c r="E21" s="14" t="s">
        <v>89</v>
      </c>
      <c r="F21" s="14" t="s">
        <v>57</v>
      </c>
      <c r="G21" s="14" t="s">
        <v>90</v>
      </c>
      <c r="H21" s="14" t="s">
        <v>91</v>
      </c>
      <c r="I21" s="15">
        <f>27216.15/2</f>
        <v>13608.075000000001</v>
      </c>
      <c r="J21" s="16">
        <v>1512</v>
      </c>
      <c r="K21" s="17"/>
      <c r="L21" s="18"/>
    </row>
    <row r="22" spans="1:12" s="12" customFormat="1" ht="24.95" customHeight="1">
      <c r="A22" s="13">
        <v>20</v>
      </c>
      <c r="B22" s="14">
        <v>16369076</v>
      </c>
      <c r="C22" s="14">
        <v>24587131438</v>
      </c>
      <c r="D22" s="14" t="s">
        <v>92</v>
      </c>
      <c r="E22" s="14" t="s">
        <v>93</v>
      </c>
      <c r="F22" s="14" t="s">
        <v>14</v>
      </c>
      <c r="G22" s="14" t="s">
        <v>94</v>
      </c>
      <c r="H22" s="14" t="s">
        <v>95</v>
      </c>
      <c r="I22" s="15" t="s">
        <v>96</v>
      </c>
      <c r="J22" s="16">
        <v>1542</v>
      </c>
      <c r="K22" s="17"/>
      <c r="L22" s="18"/>
    </row>
    <row r="23" spans="1:12" s="12" customFormat="1" ht="24.95" customHeight="1">
      <c r="A23" s="13">
        <v>21</v>
      </c>
      <c r="B23" s="14">
        <v>16369078</v>
      </c>
      <c r="C23" s="14">
        <v>31346088384</v>
      </c>
      <c r="D23" s="14" t="s">
        <v>97</v>
      </c>
      <c r="E23" s="14" t="s">
        <v>98</v>
      </c>
      <c r="F23" s="14" t="s">
        <v>14</v>
      </c>
      <c r="G23" s="14" t="s">
        <v>94</v>
      </c>
      <c r="H23" s="14" t="s">
        <v>16</v>
      </c>
      <c r="I23" s="15" t="s">
        <v>96</v>
      </c>
      <c r="J23" s="16">
        <v>1539</v>
      </c>
      <c r="K23" s="17"/>
      <c r="L23" s="18"/>
    </row>
    <row r="24" spans="1:12" s="12" customFormat="1" ht="24.95" customHeight="1">
      <c r="A24" s="13">
        <v>22</v>
      </c>
      <c r="B24" s="14">
        <v>16131110</v>
      </c>
      <c r="C24" s="14">
        <v>51082255604</v>
      </c>
      <c r="D24" s="14" t="s">
        <v>99</v>
      </c>
      <c r="E24" s="14" t="s">
        <v>100</v>
      </c>
      <c r="F24" s="14" t="s">
        <v>40</v>
      </c>
      <c r="G24" s="14" t="s">
        <v>101</v>
      </c>
      <c r="H24" s="14" t="s">
        <v>46</v>
      </c>
      <c r="I24" s="15" t="s">
        <v>102</v>
      </c>
      <c r="J24" s="16">
        <v>2082</v>
      </c>
      <c r="K24" s="17"/>
      <c r="L24" s="18"/>
    </row>
    <row r="25" spans="1:12" s="12" customFormat="1" ht="24.95" customHeight="1">
      <c r="A25" s="13">
        <v>23</v>
      </c>
      <c r="B25" s="14">
        <v>16281131</v>
      </c>
      <c r="C25" s="14">
        <v>40837388674</v>
      </c>
      <c r="D25" s="14" t="s">
        <v>103</v>
      </c>
      <c r="E25" s="14" t="s">
        <v>104</v>
      </c>
      <c r="F25" s="14" t="s">
        <v>105</v>
      </c>
      <c r="G25" s="14" t="s">
        <v>106</v>
      </c>
      <c r="H25" s="14" t="s">
        <v>107</v>
      </c>
      <c r="I25" s="19">
        <v>23260.85</v>
      </c>
      <c r="J25" s="16">
        <v>2585</v>
      </c>
      <c r="K25" s="17"/>
      <c r="L25" s="18"/>
    </row>
    <row r="26" spans="1:12" s="12" customFormat="1" ht="24.95" customHeight="1">
      <c r="A26" s="13">
        <v>24</v>
      </c>
      <c r="B26" s="14">
        <v>16270211</v>
      </c>
      <c r="C26" s="14">
        <v>25262316782</v>
      </c>
      <c r="D26" s="14" t="s">
        <v>108</v>
      </c>
      <c r="E26" s="14" t="s">
        <v>109</v>
      </c>
      <c r="F26" s="14" t="s">
        <v>110</v>
      </c>
      <c r="G26" s="14" t="s">
        <v>111</v>
      </c>
      <c r="H26" s="14" t="s">
        <v>112</v>
      </c>
      <c r="I26" s="19">
        <v>27329.9</v>
      </c>
      <c r="J26" s="16">
        <v>3037</v>
      </c>
      <c r="K26" s="17"/>
      <c r="L26" s="18"/>
    </row>
    <row r="27" spans="1:12" s="12" customFormat="1" ht="24.95" customHeight="1">
      <c r="A27" s="13">
        <v>25</v>
      </c>
      <c r="B27" s="14">
        <v>16270187</v>
      </c>
      <c r="C27" s="14">
        <v>10454723714</v>
      </c>
      <c r="D27" s="14" t="s">
        <v>113</v>
      </c>
      <c r="E27" s="14" t="s">
        <v>114</v>
      </c>
      <c r="F27" s="14" t="s">
        <v>110</v>
      </c>
      <c r="G27" s="14" t="s">
        <v>115</v>
      </c>
      <c r="H27" s="14" t="s">
        <v>116</v>
      </c>
      <c r="I27" s="23">
        <v>30175.91</v>
      </c>
      <c r="J27" s="16">
        <v>3353</v>
      </c>
      <c r="K27" s="17"/>
      <c r="L27" s="18"/>
    </row>
    <row r="28" spans="1:12" s="12" customFormat="1" ht="24.95" customHeight="1">
      <c r="A28" s="13">
        <v>26</v>
      </c>
      <c r="B28" s="14">
        <v>16270197</v>
      </c>
      <c r="C28" s="14">
        <v>13996406480</v>
      </c>
      <c r="D28" s="14" t="s">
        <v>117</v>
      </c>
      <c r="E28" s="14" t="s">
        <v>118</v>
      </c>
      <c r="F28" s="14" t="s">
        <v>110</v>
      </c>
      <c r="G28" s="14" t="s">
        <v>115</v>
      </c>
      <c r="H28" s="14" t="s">
        <v>119</v>
      </c>
      <c r="I28" s="19">
        <v>31159.91</v>
      </c>
      <c r="J28" s="16">
        <v>3462</v>
      </c>
      <c r="K28" s="17"/>
      <c r="L28" s="18"/>
    </row>
    <row r="29" spans="1:12" s="12" customFormat="1" ht="24.95" customHeight="1">
      <c r="A29" s="13">
        <v>27</v>
      </c>
      <c r="B29" s="14">
        <v>16270198</v>
      </c>
      <c r="C29" s="14">
        <v>14807570956</v>
      </c>
      <c r="D29" s="14" t="s">
        <v>120</v>
      </c>
      <c r="E29" s="14" t="s">
        <v>121</v>
      </c>
      <c r="F29" s="14" t="s">
        <v>110</v>
      </c>
      <c r="G29" s="14" t="s">
        <v>115</v>
      </c>
      <c r="H29" s="14" t="s">
        <v>122</v>
      </c>
      <c r="I29" s="19">
        <v>31159.91</v>
      </c>
      <c r="J29" s="16">
        <v>3462</v>
      </c>
      <c r="K29" s="17"/>
      <c r="L29" s="18"/>
    </row>
    <row r="30" spans="1:12" s="12" customFormat="1" ht="24.95" customHeight="1">
      <c r="A30" s="13">
        <v>28</v>
      </c>
      <c r="B30" s="14">
        <v>16270245</v>
      </c>
      <c r="C30" s="14">
        <v>66631184892</v>
      </c>
      <c r="D30" s="14" t="s">
        <v>123</v>
      </c>
      <c r="E30" s="14" t="s">
        <v>124</v>
      </c>
      <c r="F30" s="14" t="s">
        <v>110</v>
      </c>
      <c r="G30" s="14" t="s">
        <v>125</v>
      </c>
      <c r="H30" s="14" t="s">
        <v>126</v>
      </c>
      <c r="I30" s="15">
        <v>33116.14</v>
      </c>
      <c r="J30" s="16">
        <v>3680</v>
      </c>
      <c r="K30" s="17"/>
      <c r="L30" s="18"/>
    </row>
    <row r="31" spans="1:12" s="12" customFormat="1" ht="24.95" customHeight="1">
      <c r="A31" s="13">
        <v>29</v>
      </c>
      <c r="B31" s="14">
        <v>16270243</v>
      </c>
      <c r="C31" s="14">
        <v>55705225708</v>
      </c>
      <c r="D31" s="14" t="s">
        <v>127</v>
      </c>
      <c r="E31" s="14" t="s">
        <v>128</v>
      </c>
      <c r="F31" s="14" t="s">
        <v>110</v>
      </c>
      <c r="G31" s="14" t="s">
        <v>115</v>
      </c>
      <c r="H31" s="14" t="s">
        <v>116</v>
      </c>
      <c r="I31" s="24">
        <v>34079.85</v>
      </c>
      <c r="J31" s="16">
        <v>3787</v>
      </c>
      <c r="K31" s="17"/>
      <c r="L31" s="18"/>
    </row>
    <row r="32" spans="1:12" s="12" customFormat="1" ht="24.95" customHeight="1">
      <c r="A32" s="13">
        <v>30</v>
      </c>
      <c r="B32" s="14">
        <v>16270201</v>
      </c>
      <c r="C32" s="14">
        <v>16112700974</v>
      </c>
      <c r="D32" s="14" t="s">
        <v>129</v>
      </c>
      <c r="E32" s="14" t="s">
        <v>130</v>
      </c>
      <c r="F32" s="14" t="s">
        <v>110</v>
      </c>
      <c r="G32" s="14" t="s">
        <v>131</v>
      </c>
      <c r="H32" s="14" t="s">
        <v>132</v>
      </c>
      <c r="I32" s="15" t="s">
        <v>133</v>
      </c>
      <c r="J32" s="16">
        <v>3941</v>
      </c>
      <c r="K32" s="17"/>
      <c r="L32" s="18"/>
    </row>
    <row r="33" spans="1:12" s="12" customFormat="1" ht="24.95" customHeight="1">
      <c r="A33" s="13">
        <v>31</v>
      </c>
      <c r="B33" s="14">
        <v>16270222</v>
      </c>
      <c r="C33" s="14">
        <v>31154199654</v>
      </c>
      <c r="D33" s="14" t="s">
        <v>134</v>
      </c>
      <c r="E33" s="14" t="s">
        <v>135</v>
      </c>
      <c r="F33" s="14" t="s">
        <v>110</v>
      </c>
      <c r="G33" s="14" t="s">
        <v>136</v>
      </c>
      <c r="H33" s="14" t="s">
        <v>137</v>
      </c>
      <c r="I33" s="19">
        <f>46954.46*0.75</f>
        <v>35215.845000000001</v>
      </c>
      <c r="J33" s="16">
        <v>3913</v>
      </c>
      <c r="K33" s="17"/>
      <c r="L33" s="18"/>
    </row>
    <row r="34" spans="1:12" s="12" customFormat="1" ht="24.95" customHeight="1">
      <c r="A34" s="13">
        <v>32</v>
      </c>
      <c r="B34" s="14">
        <v>16270192</v>
      </c>
      <c r="C34" s="14">
        <v>12146746360</v>
      </c>
      <c r="D34" s="14" t="s">
        <v>138</v>
      </c>
      <c r="E34" s="14" t="s">
        <v>139</v>
      </c>
      <c r="F34" s="14" t="s">
        <v>110</v>
      </c>
      <c r="G34" s="14" t="s">
        <v>140</v>
      </c>
      <c r="H34" s="14" t="s">
        <v>141</v>
      </c>
      <c r="I34" s="15">
        <f t="shared" ref="I34:I41" si="0">39648.49*0.9</f>
        <v>35683.640999999996</v>
      </c>
      <c r="J34" s="16">
        <v>3965</v>
      </c>
      <c r="K34" s="17"/>
      <c r="L34" s="25"/>
    </row>
    <row r="35" spans="1:12" s="12" customFormat="1" ht="24.95" customHeight="1">
      <c r="A35" s="13">
        <v>33</v>
      </c>
      <c r="B35" s="14">
        <v>16270193</v>
      </c>
      <c r="C35" s="14">
        <v>12406493942</v>
      </c>
      <c r="D35" s="14" t="s">
        <v>142</v>
      </c>
      <c r="E35" s="14" t="s">
        <v>143</v>
      </c>
      <c r="F35" s="14" t="s">
        <v>110</v>
      </c>
      <c r="G35" s="14" t="s">
        <v>140</v>
      </c>
      <c r="H35" s="14" t="s">
        <v>141</v>
      </c>
      <c r="I35" s="15">
        <f t="shared" si="0"/>
        <v>35683.640999999996</v>
      </c>
      <c r="J35" s="16">
        <v>3955</v>
      </c>
      <c r="K35" s="17"/>
      <c r="L35" s="18"/>
    </row>
    <row r="36" spans="1:12" s="12" customFormat="1" ht="24.95" customHeight="1">
      <c r="A36" s="13">
        <v>34</v>
      </c>
      <c r="B36" s="14">
        <v>16270195</v>
      </c>
      <c r="C36" s="14">
        <v>13319673452</v>
      </c>
      <c r="D36" s="14" t="s">
        <v>28</v>
      </c>
      <c r="E36" s="14" t="s">
        <v>144</v>
      </c>
      <c r="F36" s="14" t="s">
        <v>110</v>
      </c>
      <c r="G36" s="14" t="s">
        <v>140</v>
      </c>
      <c r="H36" s="14" t="s">
        <v>145</v>
      </c>
      <c r="I36" s="15">
        <f t="shared" si="0"/>
        <v>35683.640999999996</v>
      </c>
      <c r="J36" s="16">
        <v>3965</v>
      </c>
      <c r="K36" s="21"/>
      <c r="L36" s="18"/>
    </row>
    <row r="37" spans="1:12" s="12" customFormat="1" ht="24.95" customHeight="1">
      <c r="A37" s="13">
        <v>35</v>
      </c>
      <c r="B37" s="14">
        <v>16270217</v>
      </c>
      <c r="C37" s="14">
        <v>28999806786</v>
      </c>
      <c r="D37" s="14" t="s">
        <v>146</v>
      </c>
      <c r="E37" s="14" t="s">
        <v>147</v>
      </c>
      <c r="F37" s="14" t="s">
        <v>110</v>
      </c>
      <c r="G37" s="14" t="s">
        <v>140</v>
      </c>
      <c r="H37" s="14" t="s">
        <v>141</v>
      </c>
      <c r="I37" s="15">
        <f t="shared" si="0"/>
        <v>35683.640999999996</v>
      </c>
      <c r="J37" s="16">
        <v>3965</v>
      </c>
      <c r="K37" s="17"/>
      <c r="L37" s="18"/>
    </row>
    <row r="38" spans="1:12" s="12" customFormat="1" ht="24.95" customHeight="1">
      <c r="A38" s="13">
        <v>36</v>
      </c>
      <c r="B38" s="14">
        <v>16270226</v>
      </c>
      <c r="C38" s="14">
        <v>35047791444</v>
      </c>
      <c r="D38" s="14" t="s">
        <v>148</v>
      </c>
      <c r="E38" s="14" t="s">
        <v>149</v>
      </c>
      <c r="F38" s="14" t="s">
        <v>110</v>
      </c>
      <c r="G38" s="14" t="s">
        <v>140</v>
      </c>
      <c r="H38" s="14" t="s">
        <v>141</v>
      </c>
      <c r="I38" s="15">
        <f t="shared" si="0"/>
        <v>35683.640999999996</v>
      </c>
      <c r="J38" s="16">
        <v>3965</v>
      </c>
      <c r="K38" s="17"/>
      <c r="L38" s="18"/>
    </row>
    <row r="39" spans="1:12" s="12" customFormat="1" ht="24.95" customHeight="1">
      <c r="A39" s="13">
        <v>37</v>
      </c>
      <c r="B39" s="14">
        <v>16270238</v>
      </c>
      <c r="C39" s="14">
        <v>48250024094</v>
      </c>
      <c r="D39" s="14" t="s">
        <v>150</v>
      </c>
      <c r="E39" s="14" t="s">
        <v>151</v>
      </c>
      <c r="F39" s="14" t="s">
        <v>110</v>
      </c>
      <c r="G39" s="14" t="s">
        <v>140</v>
      </c>
      <c r="H39" s="14" t="s">
        <v>141</v>
      </c>
      <c r="I39" s="15">
        <f t="shared" si="0"/>
        <v>35683.640999999996</v>
      </c>
      <c r="J39" s="16">
        <v>3965</v>
      </c>
      <c r="K39" s="17"/>
      <c r="L39" s="26"/>
    </row>
    <row r="40" spans="1:12" s="12" customFormat="1" ht="24.95" customHeight="1">
      <c r="A40" s="13">
        <v>38</v>
      </c>
      <c r="B40" s="14">
        <v>16270242</v>
      </c>
      <c r="C40" s="14">
        <v>53458310368</v>
      </c>
      <c r="D40" s="14" t="s">
        <v>152</v>
      </c>
      <c r="E40" s="14" t="s">
        <v>153</v>
      </c>
      <c r="F40" s="14" t="s">
        <v>110</v>
      </c>
      <c r="G40" s="14" t="s">
        <v>140</v>
      </c>
      <c r="H40" s="14" t="s">
        <v>141</v>
      </c>
      <c r="I40" s="15">
        <f t="shared" si="0"/>
        <v>35683.640999999996</v>
      </c>
      <c r="J40" s="16">
        <v>3965</v>
      </c>
      <c r="K40" s="17"/>
      <c r="L40" s="18"/>
    </row>
    <row r="41" spans="1:12" s="12" customFormat="1" ht="24.95" customHeight="1">
      <c r="A41" s="13">
        <v>39</v>
      </c>
      <c r="B41" s="14">
        <v>16270188</v>
      </c>
      <c r="C41" s="14">
        <v>10507819258</v>
      </c>
      <c r="D41" s="14" t="s">
        <v>154</v>
      </c>
      <c r="E41" s="14" t="s">
        <v>155</v>
      </c>
      <c r="F41" s="14" t="s">
        <v>110</v>
      </c>
      <c r="G41" s="14" t="s">
        <v>140</v>
      </c>
      <c r="H41" s="14" t="s">
        <v>141</v>
      </c>
      <c r="I41" s="15">
        <f t="shared" si="0"/>
        <v>35683.640999999996</v>
      </c>
      <c r="J41" s="16">
        <v>3965</v>
      </c>
      <c r="K41" s="17"/>
      <c r="L41" s="18"/>
    </row>
    <row r="42" spans="1:12" s="27" customFormat="1" ht="24.95" customHeight="1">
      <c r="A42" s="13">
        <v>40</v>
      </c>
      <c r="B42" s="14">
        <v>16270200</v>
      </c>
      <c r="C42" s="14">
        <v>15595597286</v>
      </c>
      <c r="D42" s="14" t="s">
        <v>103</v>
      </c>
      <c r="E42" s="14" t="s">
        <v>156</v>
      </c>
      <c r="F42" s="14" t="s">
        <v>110</v>
      </c>
      <c r="G42" s="14" t="s">
        <v>140</v>
      </c>
      <c r="H42" s="14" t="s">
        <v>141</v>
      </c>
      <c r="I42" s="15">
        <v>35683.64</v>
      </c>
      <c r="J42" s="16">
        <v>3965</v>
      </c>
      <c r="K42" s="21"/>
      <c r="L42" s="18"/>
    </row>
    <row r="43" spans="1:12" s="12" customFormat="1" ht="24.95" customHeight="1">
      <c r="A43" s="13">
        <v>41</v>
      </c>
      <c r="B43" s="14">
        <v>16270190</v>
      </c>
      <c r="C43" s="14">
        <v>11268050508</v>
      </c>
      <c r="D43" s="14" t="s">
        <v>157</v>
      </c>
      <c r="E43" s="14" t="s">
        <v>158</v>
      </c>
      <c r="F43" s="14" t="s">
        <v>110</v>
      </c>
      <c r="G43" s="14" t="s">
        <v>125</v>
      </c>
      <c r="H43" s="14" t="s">
        <v>159</v>
      </c>
      <c r="I43" s="15">
        <v>36150.089999999997</v>
      </c>
      <c r="J43" s="16">
        <v>4017</v>
      </c>
      <c r="K43" s="17"/>
      <c r="L43" s="18"/>
    </row>
    <row r="44" spans="1:12" s="12" customFormat="1" ht="24.95" customHeight="1">
      <c r="A44" s="13">
        <v>42</v>
      </c>
      <c r="B44" s="14">
        <v>16270234</v>
      </c>
      <c r="C44" s="14">
        <v>42082362546</v>
      </c>
      <c r="D44" s="14" t="s">
        <v>160</v>
      </c>
      <c r="E44" s="14" t="s">
        <v>161</v>
      </c>
      <c r="F44" s="14" t="s">
        <v>110</v>
      </c>
      <c r="G44" s="14" t="s">
        <v>125</v>
      </c>
      <c r="H44" s="14" t="s">
        <v>162</v>
      </c>
      <c r="I44" s="15" t="s">
        <v>163</v>
      </c>
      <c r="J44" s="16">
        <v>4017</v>
      </c>
      <c r="K44" s="17"/>
      <c r="L44" s="18"/>
    </row>
    <row r="45" spans="1:12" s="12" customFormat="1" ht="24.95" customHeight="1">
      <c r="A45" s="13">
        <v>43</v>
      </c>
      <c r="B45" s="14">
        <v>16270213</v>
      </c>
      <c r="C45" s="14">
        <v>26098241170</v>
      </c>
      <c r="D45" s="14" t="s">
        <v>164</v>
      </c>
      <c r="E45" s="14" t="s">
        <v>100</v>
      </c>
      <c r="F45" s="14" t="s">
        <v>110</v>
      </c>
      <c r="G45" s="14" t="s">
        <v>111</v>
      </c>
      <c r="H45" s="14" t="s">
        <v>141</v>
      </c>
      <c r="I45" s="15">
        <v>36439.86</v>
      </c>
      <c r="J45" s="16">
        <v>4049</v>
      </c>
      <c r="K45" s="17"/>
      <c r="L45" s="18"/>
    </row>
    <row r="46" spans="1:12" s="12" customFormat="1" ht="24.95" customHeight="1">
      <c r="A46" s="13">
        <v>44</v>
      </c>
      <c r="B46" s="14">
        <v>16270229</v>
      </c>
      <c r="C46" s="14">
        <v>39292857870</v>
      </c>
      <c r="D46" s="14" t="s">
        <v>165</v>
      </c>
      <c r="E46" s="14" t="s">
        <v>166</v>
      </c>
      <c r="F46" s="14" t="s">
        <v>110</v>
      </c>
      <c r="G46" s="14" t="s">
        <v>111</v>
      </c>
      <c r="H46" s="14" t="s">
        <v>141</v>
      </c>
      <c r="I46" s="15" t="s">
        <v>167</v>
      </c>
      <c r="J46" s="16">
        <v>4229</v>
      </c>
      <c r="K46" s="17"/>
      <c r="L46" s="18"/>
    </row>
    <row r="47" spans="1:12" s="12" customFormat="1" ht="24.95" customHeight="1">
      <c r="A47" s="13">
        <v>45</v>
      </c>
      <c r="B47" s="14">
        <v>16270218</v>
      </c>
      <c r="C47" s="14">
        <v>29542100788</v>
      </c>
      <c r="D47" s="14" t="s">
        <v>168</v>
      </c>
      <c r="E47" s="14" t="s">
        <v>169</v>
      </c>
      <c r="F47" s="14" t="s">
        <v>110</v>
      </c>
      <c r="G47" s="14" t="s">
        <v>111</v>
      </c>
      <c r="H47" s="14" t="s">
        <v>141</v>
      </c>
      <c r="I47" s="19">
        <v>38407.449999999997</v>
      </c>
      <c r="J47" s="16">
        <v>4267</v>
      </c>
      <c r="K47" s="17"/>
      <c r="L47" s="18"/>
    </row>
    <row r="48" spans="1:12" s="12" customFormat="1" ht="24.95" customHeight="1">
      <c r="A48" s="13">
        <v>46</v>
      </c>
      <c r="B48" s="14">
        <v>16270232</v>
      </c>
      <c r="C48" s="14">
        <v>39790731368</v>
      </c>
      <c r="D48" s="14" t="s">
        <v>170</v>
      </c>
      <c r="E48" s="14" t="s">
        <v>171</v>
      </c>
      <c r="F48" s="14" t="s">
        <v>110</v>
      </c>
      <c r="G48" s="14" t="s">
        <v>111</v>
      </c>
      <c r="H48" s="14" t="s">
        <v>172</v>
      </c>
      <c r="I48" s="19">
        <v>38407.449999999997</v>
      </c>
      <c r="J48" s="16">
        <v>4281</v>
      </c>
      <c r="K48" s="17"/>
      <c r="L48" s="18"/>
    </row>
    <row r="49" spans="1:12" s="12" customFormat="1" ht="24.95" customHeight="1">
      <c r="A49" s="13">
        <v>47</v>
      </c>
      <c r="B49" s="14">
        <v>16270205</v>
      </c>
      <c r="C49" s="14">
        <v>19709028512</v>
      </c>
      <c r="D49" s="14" t="s">
        <v>173</v>
      </c>
      <c r="E49" s="14" t="s">
        <v>174</v>
      </c>
      <c r="F49" s="14" t="s">
        <v>110</v>
      </c>
      <c r="G49" s="14" t="s">
        <v>125</v>
      </c>
      <c r="H49" s="14" t="s">
        <v>159</v>
      </c>
      <c r="I49" s="15" t="s">
        <v>175</v>
      </c>
      <c r="J49" s="16">
        <v>3538</v>
      </c>
      <c r="K49" s="17"/>
      <c r="L49" s="28"/>
    </row>
    <row r="50" spans="1:12" s="12" customFormat="1" ht="24.95" customHeight="1">
      <c r="A50" s="13">
        <v>48</v>
      </c>
      <c r="B50" s="14">
        <v>16270233</v>
      </c>
      <c r="C50" s="14">
        <v>40438067350</v>
      </c>
      <c r="D50" s="14" t="s">
        <v>176</v>
      </c>
      <c r="E50" s="14" t="s">
        <v>177</v>
      </c>
      <c r="F50" s="14" t="s">
        <v>110</v>
      </c>
      <c r="G50" s="14" t="s">
        <v>125</v>
      </c>
      <c r="H50" s="14" t="s">
        <v>159</v>
      </c>
      <c r="I50" s="15">
        <v>38422.800000000003</v>
      </c>
      <c r="J50" s="16">
        <v>4269</v>
      </c>
      <c r="K50" s="17"/>
      <c r="L50" s="18"/>
    </row>
    <row r="51" spans="1:12" s="12" customFormat="1" ht="24.95" customHeight="1">
      <c r="A51" s="13">
        <v>49</v>
      </c>
      <c r="B51" s="14">
        <v>16270199</v>
      </c>
      <c r="C51" s="14">
        <v>15533589762</v>
      </c>
      <c r="D51" s="14" t="s">
        <v>178</v>
      </c>
      <c r="E51" s="14" t="s">
        <v>179</v>
      </c>
      <c r="F51" s="14" t="s">
        <v>110</v>
      </c>
      <c r="G51" s="14" t="s">
        <v>140</v>
      </c>
      <c r="H51" s="14" t="s">
        <v>141</v>
      </c>
      <c r="I51" s="15" t="s">
        <v>180</v>
      </c>
      <c r="J51" s="16">
        <v>4843</v>
      </c>
      <c r="K51" s="17"/>
      <c r="L51" s="18"/>
    </row>
    <row r="52" spans="1:12" s="12" customFormat="1" ht="24.95" customHeight="1">
      <c r="A52" s="13">
        <v>50</v>
      </c>
      <c r="B52" s="14">
        <v>16270240</v>
      </c>
      <c r="C52" s="14">
        <v>50782466334</v>
      </c>
      <c r="D52" s="14" t="s">
        <v>181</v>
      </c>
      <c r="E52" s="14" t="s">
        <v>182</v>
      </c>
      <c r="F52" s="14" t="s">
        <v>110</v>
      </c>
      <c r="G52" s="14" t="s">
        <v>140</v>
      </c>
      <c r="H52" s="14" t="s">
        <v>141</v>
      </c>
      <c r="I52" s="15" t="s">
        <v>183</v>
      </c>
      <c r="J52" s="16">
        <v>4447</v>
      </c>
      <c r="K52" s="17"/>
      <c r="L52" s="29"/>
    </row>
    <row r="53" spans="1:12" s="12" customFormat="1" ht="24.95" customHeight="1">
      <c r="A53" s="13">
        <v>51</v>
      </c>
      <c r="B53" s="14">
        <v>16270210</v>
      </c>
      <c r="C53" s="14">
        <v>23576373040</v>
      </c>
      <c r="D53" s="14" t="s">
        <v>184</v>
      </c>
      <c r="E53" s="14" t="s">
        <v>185</v>
      </c>
      <c r="F53" s="14" t="s">
        <v>110</v>
      </c>
      <c r="G53" s="14" t="s">
        <v>140</v>
      </c>
      <c r="H53" s="30" t="s">
        <v>145</v>
      </c>
      <c r="I53" s="15" t="s">
        <v>183</v>
      </c>
      <c r="J53" s="16">
        <v>5447</v>
      </c>
      <c r="K53" s="17"/>
      <c r="L53" s="18"/>
    </row>
    <row r="54" spans="1:12" s="12" customFormat="1" ht="24.95" customHeight="1">
      <c r="A54" s="13">
        <v>52</v>
      </c>
      <c r="B54" s="14">
        <v>16270206</v>
      </c>
      <c r="C54" s="14">
        <v>19747395386</v>
      </c>
      <c r="D54" s="14" t="s">
        <v>181</v>
      </c>
      <c r="E54" s="14" t="s">
        <v>186</v>
      </c>
      <c r="F54" s="14" t="s">
        <v>110</v>
      </c>
      <c r="G54" s="14" t="s">
        <v>187</v>
      </c>
      <c r="H54" s="14" t="s">
        <v>188</v>
      </c>
      <c r="I54" s="19">
        <v>46954.46</v>
      </c>
      <c r="J54" s="16">
        <v>5217</v>
      </c>
      <c r="K54" s="17"/>
      <c r="L54" s="18"/>
    </row>
    <row r="55" spans="1:12" s="12" customFormat="1" ht="24.95" customHeight="1">
      <c r="A55" s="13">
        <v>53</v>
      </c>
      <c r="B55" s="14">
        <v>16270239</v>
      </c>
      <c r="C55" s="14">
        <v>49336065062</v>
      </c>
      <c r="D55" s="14" t="s">
        <v>189</v>
      </c>
      <c r="E55" s="14" t="s">
        <v>190</v>
      </c>
      <c r="F55" s="14" t="s">
        <v>110</v>
      </c>
      <c r="G55" s="14" t="s">
        <v>187</v>
      </c>
      <c r="H55" s="14" t="s">
        <v>188</v>
      </c>
      <c r="I55" s="19">
        <v>46954.46</v>
      </c>
      <c r="J55" s="16">
        <v>5307</v>
      </c>
      <c r="K55" s="17"/>
      <c r="L55" s="18"/>
    </row>
    <row r="56" spans="1:12" s="12" customFormat="1" ht="24.95" customHeight="1">
      <c r="A56" s="6">
        <v>54</v>
      </c>
      <c r="B56" s="7">
        <v>16270228</v>
      </c>
      <c r="C56" s="7">
        <v>39034697696</v>
      </c>
      <c r="D56" s="7" t="s">
        <v>231</v>
      </c>
      <c r="E56" s="7" t="s">
        <v>232</v>
      </c>
      <c r="F56" s="7" t="s">
        <v>110</v>
      </c>
      <c r="G56" s="7" t="s">
        <v>111</v>
      </c>
      <c r="H56" s="7" t="s">
        <v>141</v>
      </c>
      <c r="I56" s="31" t="s">
        <v>167</v>
      </c>
      <c r="J56" s="9" t="s">
        <v>233</v>
      </c>
      <c r="K56" s="9" t="s">
        <v>233</v>
      </c>
      <c r="L56" s="18"/>
    </row>
    <row r="57" spans="1:12" s="12" customFormat="1" ht="24.95" customHeight="1">
      <c r="A57" s="6">
        <v>55</v>
      </c>
      <c r="B57" s="7">
        <v>16241095</v>
      </c>
      <c r="C57" s="7">
        <v>38129222942</v>
      </c>
      <c r="D57" s="7" t="s">
        <v>234</v>
      </c>
      <c r="E57" s="7" t="s">
        <v>235</v>
      </c>
      <c r="F57" s="7" t="s">
        <v>62</v>
      </c>
      <c r="G57" s="7" t="s">
        <v>236</v>
      </c>
      <c r="H57" s="7" t="s">
        <v>237</v>
      </c>
      <c r="I57" s="31">
        <f>21924.98/2</f>
        <v>10962.49</v>
      </c>
      <c r="J57" s="33" t="s">
        <v>233</v>
      </c>
      <c r="K57" s="33" t="s">
        <v>233</v>
      </c>
      <c r="L57" s="18"/>
    </row>
    <row r="58" spans="1:12" s="12" customFormat="1" ht="24.95" customHeight="1">
      <c r="A58" s="6">
        <v>56</v>
      </c>
      <c r="B58" s="7">
        <v>16369073</v>
      </c>
      <c r="C58" s="7">
        <v>16105559732</v>
      </c>
      <c r="D58" s="7" t="s">
        <v>181</v>
      </c>
      <c r="E58" s="7" t="s">
        <v>238</v>
      </c>
      <c r="F58" s="7" t="s">
        <v>14</v>
      </c>
      <c r="G58" s="7" t="s">
        <v>87</v>
      </c>
      <c r="H58" s="7" t="s">
        <v>16</v>
      </c>
      <c r="I58" s="8">
        <v>11900.9</v>
      </c>
      <c r="J58" s="9" t="s">
        <v>233</v>
      </c>
      <c r="K58" s="9" t="s">
        <v>233</v>
      </c>
      <c r="L58" s="18"/>
    </row>
    <row r="59" spans="1:12" s="12" customFormat="1" ht="24.95" customHeight="1">
      <c r="A59" s="6">
        <v>57</v>
      </c>
      <c r="B59" s="7">
        <v>16270223</v>
      </c>
      <c r="C59" s="7">
        <v>33103322502</v>
      </c>
      <c r="D59" s="7" t="s">
        <v>239</v>
      </c>
      <c r="E59" s="7" t="s">
        <v>240</v>
      </c>
      <c r="F59" s="7" t="s">
        <v>110</v>
      </c>
      <c r="G59" s="7" t="s">
        <v>140</v>
      </c>
      <c r="H59" s="7" t="s">
        <v>141</v>
      </c>
      <c r="I59" s="31">
        <v>35215.85</v>
      </c>
      <c r="J59" s="9" t="s">
        <v>233</v>
      </c>
      <c r="K59" s="9" t="s">
        <v>233</v>
      </c>
      <c r="L59" s="18"/>
    </row>
    <row r="60" spans="1:12" s="12" customFormat="1" ht="24.95" customHeight="1">
      <c r="A60" s="6">
        <v>58</v>
      </c>
      <c r="B60" s="7">
        <v>16129097</v>
      </c>
      <c r="C60" s="7">
        <v>30637399000</v>
      </c>
      <c r="D60" s="7" t="s">
        <v>223</v>
      </c>
      <c r="E60" s="7" t="s">
        <v>224</v>
      </c>
      <c r="F60" s="7" t="s">
        <v>40</v>
      </c>
      <c r="G60" s="7" t="s">
        <v>225</v>
      </c>
      <c r="H60" s="7" t="s">
        <v>226</v>
      </c>
      <c r="I60" s="9" t="s">
        <v>227</v>
      </c>
      <c r="J60" s="9" t="s">
        <v>227</v>
      </c>
      <c r="K60" s="9" t="s">
        <v>227</v>
      </c>
      <c r="L60" s="26"/>
    </row>
    <row r="61" spans="1:12" s="12" customFormat="1" ht="24.95" customHeight="1">
      <c r="A61" s="6">
        <v>59</v>
      </c>
      <c r="B61" s="7">
        <v>16129096</v>
      </c>
      <c r="C61" s="7">
        <v>20728941508</v>
      </c>
      <c r="D61" s="7" t="s">
        <v>85</v>
      </c>
      <c r="E61" s="7" t="s">
        <v>228</v>
      </c>
      <c r="F61" s="7" t="s">
        <v>40</v>
      </c>
      <c r="G61" s="7" t="s">
        <v>229</v>
      </c>
      <c r="H61" s="32" t="s">
        <v>230</v>
      </c>
      <c r="I61" s="9" t="s">
        <v>227</v>
      </c>
      <c r="J61" s="9" t="s">
        <v>227</v>
      </c>
      <c r="K61" s="9" t="s">
        <v>227</v>
      </c>
      <c r="L61" s="26"/>
    </row>
    <row r="62" spans="1:12" s="12" customFormat="1" ht="24.95" customHeight="1">
      <c r="A62" s="6">
        <v>60</v>
      </c>
      <c r="B62" s="7">
        <v>16270220</v>
      </c>
      <c r="C62" s="7">
        <v>30011033674</v>
      </c>
      <c r="D62" s="7" t="s">
        <v>191</v>
      </c>
      <c r="E62" s="7" t="s">
        <v>192</v>
      </c>
      <c r="F62" s="7" t="s">
        <v>110</v>
      </c>
      <c r="G62" s="7" t="s">
        <v>125</v>
      </c>
      <c r="H62" s="7" t="s">
        <v>162</v>
      </c>
      <c r="I62" s="31" t="s">
        <v>193</v>
      </c>
      <c r="J62" s="9" t="s">
        <v>193</v>
      </c>
      <c r="K62" s="9" t="s">
        <v>193</v>
      </c>
      <c r="L62" s="26"/>
    </row>
    <row r="63" spans="1:12" s="12" customFormat="1" ht="24.95" customHeight="1">
      <c r="A63" s="6">
        <v>61</v>
      </c>
      <c r="B63" s="7">
        <v>16270196</v>
      </c>
      <c r="C63" s="7">
        <v>13514484808</v>
      </c>
      <c r="D63" s="7" t="s">
        <v>194</v>
      </c>
      <c r="E63" s="7" t="s">
        <v>124</v>
      </c>
      <c r="F63" s="7" t="s">
        <v>110</v>
      </c>
      <c r="G63" s="7" t="s">
        <v>111</v>
      </c>
      <c r="H63" s="7" t="s">
        <v>132</v>
      </c>
      <c r="I63" s="8" t="s">
        <v>193</v>
      </c>
      <c r="J63" s="9" t="s">
        <v>193</v>
      </c>
      <c r="K63" s="9" t="s">
        <v>193</v>
      </c>
      <c r="L63" s="26"/>
    </row>
    <row r="64" spans="1:12" s="27" customFormat="1" ht="24.95" customHeight="1">
      <c r="A64" s="6">
        <v>62</v>
      </c>
      <c r="B64" s="7">
        <v>16131107</v>
      </c>
      <c r="C64" s="7">
        <v>13820493044</v>
      </c>
      <c r="D64" s="7" t="s">
        <v>195</v>
      </c>
      <c r="E64" s="7" t="s">
        <v>196</v>
      </c>
      <c r="F64" s="7" t="s">
        <v>40</v>
      </c>
      <c r="G64" s="7" t="s">
        <v>197</v>
      </c>
      <c r="H64" s="7" t="s">
        <v>46</v>
      </c>
      <c r="I64" s="9" t="s">
        <v>193</v>
      </c>
      <c r="J64" s="9" t="s">
        <v>193</v>
      </c>
      <c r="K64" s="9" t="s">
        <v>193</v>
      </c>
      <c r="L64" s="26"/>
    </row>
    <row r="65" spans="1:12" s="27" customFormat="1" ht="24.95" customHeight="1">
      <c r="A65" s="6">
        <v>63</v>
      </c>
      <c r="B65" s="7">
        <v>16733065</v>
      </c>
      <c r="C65" s="7">
        <v>18752741836</v>
      </c>
      <c r="D65" s="7" t="s">
        <v>198</v>
      </c>
      <c r="E65" s="7" t="s">
        <v>199</v>
      </c>
      <c r="F65" s="7" t="s">
        <v>200</v>
      </c>
      <c r="G65" s="7" t="s">
        <v>201</v>
      </c>
      <c r="H65" s="7" t="s">
        <v>202</v>
      </c>
      <c r="I65" s="9" t="s">
        <v>193</v>
      </c>
      <c r="J65" s="9" t="s">
        <v>193</v>
      </c>
      <c r="K65" s="9" t="s">
        <v>193</v>
      </c>
      <c r="L65" s="26"/>
    </row>
    <row r="66" spans="1:12" s="27" customFormat="1" ht="24.95" customHeight="1">
      <c r="A66" s="6">
        <v>64</v>
      </c>
      <c r="B66" s="7">
        <v>16270208</v>
      </c>
      <c r="C66" s="7">
        <v>21050312868</v>
      </c>
      <c r="D66" s="7" t="s">
        <v>203</v>
      </c>
      <c r="E66" s="7" t="s">
        <v>204</v>
      </c>
      <c r="F66" s="7" t="s">
        <v>110</v>
      </c>
      <c r="G66" s="7" t="s">
        <v>140</v>
      </c>
      <c r="H66" s="7" t="s">
        <v>141</v>
      </c>
      <c r="I66" s="9" t="s">
        <v>193</v>
      </c>
      <c r="J66" s="9" t="s">
        <v>193</v>
      </c>
      <c r="K66" s="9" t="s">
        <v>193</v>
      </c>
      <c r="L66" s="26"/>
    </row>
    <row r="67" spans="1:12" s="27" customFormat="1" ht="24.95" customHeight="1">
      <c r="A67" s="6">
        <v>65</v>
      </c>
      <c r="B67" s="7">
        <v>16270209</v>
      </c>
      <c r="C67" s="7">
        <v>23260097504</v>
      </c>
      <c r="D67" s="7" t="s">
        <v>205</v>
      </c>
      <c r="E67" s="7" t="s">
        <v>206</v>
      </c>
      <c r="F67" s="7" t="s">
        <v>110</v>
      </c>
      <c r="G67" s="7" t="s">
        <v>140</v>
      </c>
      <c r="H67" s="7" t="s">
        <v>141</v>
      </c>
      <c r="I67" s="9" t="s">
        <v>193</v>
      </c>
      <c r="J67" s="9" t="s">
        <v>193</v>
      </c>
      <c r="K67" s="9" t="s">
        <v>193</v>
      </c>
      <c r="L67" s="26"/>
    </row>
    <row r="68" spans="1:12" s="27" customFormat="1" ht="24.95" customHeight="1">
      <c r="A68" s="6">
        <v>66</v>
      </c>
      <c r="B68" s="7">
        <v>16270216</v>
      </c>
      <c r="C68" s="7">
        <v>28708773316</v>
      </c>
      <c r="D68" s="7" t="s">
        <v>207</v>
      </c>
      <c r="E68" s="7" t="s">
        <v>208</v>
      </c>
      <c r="F68" s="7" t="s">
        <v>110</v>
      </c>
      <c r="G68" s="7" t="s">
        <v>131</v>
      </c>
      <c r="H68" s="7" t="s">
        <v>172</v>
      </c>
      <c r="I68" s="9" t="s">
        <v>193</v>
      </c>
      <c r="J68" s="9" t="s">
        <v>193</v>
      </c>
      <c r="K68" s="9" t="s">
        <v>193</v>
      </c>
      <c r="L68" s="26"/>
    </row>
    <row r="69" spans="1:12" s="27" customFormat="1" ht="24.95" customHeight="1">
      <c r="A69" s="6">
        <v>67</v>
      </c>
      <c r="B69" s="7">
        <v>16270221</v>
      </c>
      <c r="C69" s="7">
        <v>30341420502</v>
      </c>
      <c r="D69" s="7" t="s">
        <v>32</v>
      </c>
      <c r="E69" s="7" t="s">
        <v>209</v>
      </c>
      <c r="F69" s="7" t="s">
        <v>110</v>
      </c>
      <c r="G69" s="7" t="s">
        <v>140</v>
      </c>
      <c r="H69" s="7" t="s">
        <v>141</v>
      </c>
      <c r="I69" s="9" t="s">
        <v>193</v>
      </c>
      <c r="J69" s="9" t="s">
        <v>193</v>
      </c>
      <c r="K69" s="9" t="s">
        <v>193</v>
      </c>
      <c r="L69" s="26"/>
    </row>
    <row r="70" spans="1:12" s="27" customFormat="1" ht="24.95" customHeight="1">
      <c r="A70" s="6">
        <v>68</v>
      </c>
      <c r="B70" s="7">
        <v>16270225</v>
      </c>
      <c r="C70" s="7">
        <v>34627906018</v>
      </c>
      <c r="D70" s="7" t="s">
        <v>210</v>
      </c>
      <c r="E70" s="7" t="s">
        <v>211</v>
      </c>
      <c r="F70" s="7" t="s">
        <v>110</v>
      </c>
      <c r="G70" s="7" t="s">
        <v>140</v>
      </c>
      <c r="H70" s="7" t="s">
        <v>141</v>
      </c>
      <c r="I70" s="9" t="s">
        <v>193</v>
      </c>
      <c r="J70" s="9" t="s">
        <v>193</v>
      </c>
      <c r="K70" s="9" t="s">
        <v>193</v>
      </c>
      <c r="L70" s="26"/>
    </row>
    <row r="71" spans="1:12" s="27" customFormat="1" ht="24.95" customHeight="1">
      <c r="A71" s="6">
        <v>69</v>
      </c>
      <c r="B71" s="7">
        <v>16270230</v>
      </c>
      <c r="C71" s="7">
        <v>39496940712</v>
      </c>
      <c r="D71" s="7" t="s">
        <v>212</v>
      </c>
      <c r="E71" s="7" t="s">
        <v>213</v>
      </c>
      <c r="F71" s="7" t="s">
        <v>110</v>
      </c>
      <c r="G71" s="7" t="s">
        <v>140</v>
      </c>
      <c r="H71" s="7" t="s">
        <v>141</v>
      </c>
      <c r="I71" s="9" t="s">
        <v>193</v>
      </c>
      <c r="J71" s="9" t="s">
        <v>193</v>
      </c>
      <c r="K71" s="9" t="s">
        <v>193</v>
      </c>
      <c r="L71" s="26"/>
    </row>
    <row r="72" spans="1:12" s="27" customFormat="1" ht="24.95" customHeight="1">
      <c r="A72" s="6">
        <v>70</v>
      </c>
      <c r="B72" s="7">
        <v>16270235</v>
      </c>
      <c r="C72" s="7">
        <v>43655054158</v>
      </c>
      <c r="D72" s="7" t="s">
        <v>214</v>
      </c>
      <c r="E72" s="7" t="s">
        <v>215</v>
      </c>
      <c r="F72" s="7" t="s">
        <v>110</v>
      </c>
      <c r="G72" s="7" t="s">
        <v>140</v>
      </c>
      <c r="H72" s="7" t="s">
        <v>141</v>
      </c>
      <c r="I72" s="9" t="s">
        <v>193</v>
      </c>
      <c r="J72" s="9" t="s">
        <v>193</v>
      </c>
      <c r="K72" s="9" t="s">
        <v>193</v>
      </c>
      <c r="L72" s="18"/>
    </row>
    <row r="73" spans="1:12" s="27" customFormat="1" ht="24.95" customHeight="1">
      <c r="A73" s="6">
        <v>71</v>
      </c>
      <c r="B73" s="7">
        <v>16270241</v>
      </c>
      <c r="C73" s="7">
        <v>51979376894</v>
      </c>
      <c r="D73" s="7" t="s">
        <v>216</v>
      </c>
      <c r="E73" s="7" t="s">
        <v>217</v>
      </c>
      <c r="F73" s="7" t="s">
        <v>110</v>
      </c>
      <c r="G73" s="7" t="s">
        <v>131</v>
      </c>
      <c r="H73" s="7" t="s">
        <v>172</v>
      </c>
      <c r="I73" s="9" t="s">
        <v>193</v>
      </c>
      <c r="J73" s="9" t="s">
        <v>193</v>
      </c>
      <c r="K73" s="9" t="s">
        <v>193</v>
      </c>
      <c r="L73" s="18"/>
    </row>
    <row r="74" spans="1:12" s="27" customFormat="1" ht="24.95" customHeight="1">
      <c r="A74" s="6">
        <v>72</v>
      </c>
      <c r="B74" s="7">
        <v>16270231</v>
      </c>
      <c r="C74" s="7">
        <v>39583203058</v>
      </c>
      <c r="D74" s="7" t="s">
        <v>218</v>
      </c>
      <c r="E74" s="7" t="s">
        <v>219</v>
      </c>
      <c r="F74" s="7" t="s">
        <v>110</v>
      </c>
      <c r="G74" s="7" t="s">
        <v>125</v>
      </c>
      <c r="H74" s="32" t="s">
        <v>220</v>
      </c>
      <c r="I74" s="9" t="s">
        <v>193</v>
      </c>
      <c r="J74" s="9" t="s">
        <v>193</v>
      </c>
      <c r="K74" s="9" t="s">
        <v>193</v>
      </c>
      <c r="L74" s="34"/>
    </row>
    <row r="75" spans="1:12" s="27" customFormat="1" ht="24.95" customHeight="1">
      <c r="A75" s="6">
        <v>73</v>
      </c>
      <c r="B75" s="7">
        <v>16369075</v>
      </c>
      <c r="C75" s="7">
        <v>21220718520</v>
      </c>
      <c r="D75" s="7" t="s">
        <v>221</v>
      </c>
      <c r="E75" s="7" t="s">
        <v>222</v>
      </c>
      <c r="F75" s="7" t="s">
        <v>14</v>
      </c>
      <c r="G75" s="7" t="s">
        <v>94</v>
      </c>
      <c r="H75" s="7" t="s">
        <v>16</v>
      </c>
      <c r="I75" s="9" t="s">
        <v>193</v>
      </c>
      <c r="J75" s="9" t="s">
        <v>193</v>
      </c>
      <c r="K75" s="9" t="s">
        <v>193</v>
      </c>
      <c r="L75" s="18"/>
    </row>
    <row r="76" spans="1:12" s="12" customFormat="1" ht="24.95" customHeight="1">
      <c r="A76" s="6">
        <v>74</v>
      </c>
      <c r="B76" s="7">
        <v>16369080</v>
      </c>
      <c r="C76" s="7">
        <v>35275004590</v>
      </c>
      <c r="D76" s="7" t="s">
        <v>12</v>
      </c>
      <c r="E76" s="7" t="s">
        <v>13</v>
      </c>
      <c r="F76" s="7" t="s">
        <v>14</v>
      </c>
      <c r="G76" s="7" t="s">
        <v>15</v>
      </c>
      <c r="H76" s="7" t="s">
        <v>16</v>
      </c>
      <c r="I76" s="8">
        <v>5950.45</v>
      </c>
      <c r="J76" s="9">
        <v>661</v>
      </c>
      <c r="K76" s="10" t="s">
        <v>17</v>
      </c>
      <c r="L76" s="18"/>
    </row>
    <row r="78" spans="1:12">
      <c r="A78" s="40" t="s">
        <v>242</v>
      </c>
      <c r="B78" s="41"/>
      <c r="C78" s="41"/>
      <c r="D78" s="41"/>
      <c r="E78" s="41"/>
      <c r="F78" s="41"/>
      <c r="G78" s="41"/>
      <c r="H78" s="41"/>
      <c r="I78" s="41"/>
      <c r="J78" s="41"/>
    </row>
    <row r="79" spans="1:12">
      <c r="A79" s="41"/>
      <c r="B79" s="41"/>
      <c r="C79" s="41"/>
      <c r="D79" s="41"/>
      <c r="E79" s="41"/>
      <c r="F79" s="41"/>
      <c r="G79" s="41"/>
      <c r="H79" s="41"/>
      <c r="I79" s="41"/>
      <c r="J79" s="41"/>
    </row>
    <row r="80" spans="1:12" ht="50.2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</row>
  </sheetData>
  <mergeCells count="2">
    <mergeCell ref="A1:K1"/>
    <mergeCell ref="A78:J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2017-03-09T08:53:24Z</dcterms:created>
  <dcterms:modified xsi:type="dcterms:W3CDTF">2017-03-14T06:42:46Z</dcterms:modified>
</cp:coreProperties>
</file>