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EYLÜL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K16" i="2" s="1"/>
  <c r="L16" i="2" s="1"/>
  <c r="M16" i="2" s="1"/>
  <c r="J15" i="2"/>
  <c r="K15" i="2" s="1"/>
  <c r="L15" i="2" s="1"/>
  <c r="M15" i="2" s="1"/>
  <c r="M4" i="2" l="1"/>
  <c r="M5" i="2"/>
  <c r="M6" i="2"/>
  <c r="M7" i="2"/>
  <c r="M8" i="2"/>
  <c r="M9" i="2"/>
  <c r="M10" i="2"/>
  <c r="M11" i="2"/>
  <c r="M12" i="2"/>
  <c r="M13" i="2"/>
  <c r="M14" i="2"/>
  <c r="M3" i="2"/>
  <c r="L11" i="2"/>
  <c r="L9" i="2"/>
  <c r="L3" i="2"/>
  <c r="I14" i="2"/>
  <c r="J14" i="2" s="1"/>
  <c r="K14" i="2" s="1"/>
  <c r="L14" i="2" s="1"/>
  <c r="K13" i="2"/>
  <c r="L13" i="2" s="1"/>
  <c r="J12" i="2"/>
  <c r="K12" i="2" s="1"/>
  <c r="L12" i="2" s="1"/>
  <c r="K11" i="2"/>
  <c r="I10" i="2"/>
  <c r="J10" i="2" s="1"/>
  <c r="K10" i="2" s="1"/>
  <c r="L10" i="2" s="1"/>
  <c r="J9" i="2"/>
  <c r="K9" i="2" s="1"/>
  <c r="J8" i="2"/>
  <c r="K8" i="2" s="1"/>
  <c r="L8" i="2" s="1"/>
  <c r="I8" i="2"/>
  <c r="K7" i="2"/>
  <c r="L7" i="2" s="1"/>
  <c r="J7" i="2"/>
  <c r="K6" i="2"/>
  <c r="L6" i="2" s="1"/>
  <c r="I5" i="2"/>
  <c r="J5" i="2" s="1"/>
  <c r="K5" i="2" s="1"/>
  <c r="L5" i="2" s="1"/>
  <c r="J4" i="2"/>
  <c r="K4" i="2" s="1"/>
  <c r="L4" i="2" s="1"/>
  <c r="I3" i="2"/>
  <c r="J3" i="2" s="1"/>
  <c r="K3" i="2" s="1"/>
</calcChain>
</file>

<file path=xl/sharedStrings.xml><?xml version="1.0" encoding="utf-8"?>
<sst xmlns="http://schemas.openxmlformats.org/spreadsheetml/2006/main" count="110" uniqueCount="84">
  <si>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</si>
  <si>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</si>
  <si>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</si>
  <si>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</si>
  <si>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</si>
  <si>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</si>
  <si>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</si>
  <si>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</si>
  <si>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</si>
  <si>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</si>
  <si>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</si>
  <si>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</si>
  <si>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</si>
  <si>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</si>
  <si>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</si>
  <si>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</si>
  <si>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</si>
  <si>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>İKTİSADİ VE İDARİ BİLİMLER FAKÜLTESİ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</si>
  <si>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</si>
  <si>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</si>
  <si>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</si>
  <si>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</si>
  <si>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</si>
  <si>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</si>
  <si>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</si>
  <si>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</si>
  <si>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</si>
  <si>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</si>
  <si>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</si>
  <si>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</si>
  <si>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</si>
  <si>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</si>
  <si>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</si>
  <si>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</si>
  <si>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</si>
  <si>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</si>
  <si>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</si>
  <si>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</si>
  <si>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</si>
  <si>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</si>
  <si>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</si>
  <si>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</si>
  <si>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</si>
  <si>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</si>
  <si>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</si>
  <si>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</si>
  <si>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</si>
  <si>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</si>
  <si>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</si>
  <si>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2018-2019 ÖDENEN ÜCRET</t>
  </si>
  <si>
    <t>2019-2020 ÖDENECEK ÜCRET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</si>
  <si>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</si>
  <si>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</si>
  <si>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</si>
  <si>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</si>
  <si>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</si>
  <si>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</si>
  <si>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</si>
  <si>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</si>
  <si>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</si>
  <si>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</si>
  <si>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</si>
  <si>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</si>
  <si>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</si>
  <si>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EĞİTİM FAKÜLTESİ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</si>
  <si>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</si>
  <si>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</si>
  <si>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>TAM BURSLU</t>
  </si>
  <si>
    <t xml:space="preserve">MEHMET EMİN                                                                                         </t>
  </si>
  <si>
    <t xml:space="preserve">ULU   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</si>
  <si>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</si>
  <si>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(TAM BURSLU)/</t>
  </si>
  <si>
    <t>İZMİR KATİP ÇELEBİ ÜNİVERSİTESİ/MÜHENDİSLİK VE MİMARLIK FAKÜLTESİ/MAKİNE MÜHENDİSLİĞİ BÖLÜMÜ/MAKİNE MÜHENDİSLİĞİ PR. (TAM BURSLU)/</t>
  </si>
  <si>
    <r>
      <t xml:space="preserve">2019-2020 EĞİTİM ÖĞRETİM YILI GÜZ DÖNEMİNE AİT İLK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20.09.2019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</si>
  <si>
    <t xml:space="preserve">ARİF*                                                                                         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</si>
  <si>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</si>
  <si>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</si>
  <si>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</si>
  <si>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</si>
  <si>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</si>
  <si>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</si>
  <si>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</si>
  <si>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</si>
  <si>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>NOT: (*) Bu öğrencilerin 2018-2019 eğitim öğretim yılı ödemeleri eksik olduğu için ders kayıt hakkı verilmemiştir.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</si>
</sst>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7" fontId="8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7" fontId="7" fillId="3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7" fontId="8" fillId="4" borderId="3" xfId="0" applyNumberFormat="1" applyFont="1" applyFill="1" applyBorder="1" applyAlignment="1">
      <alignment horizontal="center" vertical="center" wrapText="1"/>
    </xf>
    <xf numFmtId="7" fontId="7" fillId="4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7" fontId="8" fillId="4" borderId="3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A22" sqref="A22:K22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6.7109375" style="13" customWidth="1"/>
    <col min="10" max="11" width="16.7109375" style="1" customWidth="1"/>
    <col min="12" max="12" width="15.85546875" style="1" customWidth="1"/>
    <col min="13" max="13" width="12.85546875" style="1" customWidth="1"/>
    <col min="14" max="16384" width="9.140625" style="1"/>
  </cols>
  <sheetData>
    <row r="1" spans="1:13" ht="24.7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49</v>
      </c>
      <c r="L2" s="5" t="s">
        <v>50</v>
      </c>
      <c r="M2" s="5" t="s">
        <v>11</v>
      </c>
    </row>
    <row r="3" spans="1:13" ht="24.95" customHeight="1">
      <c r="A3" s="7">
        <v>1</v>
      </c>
      <c r="B3" s="8">
        <v>16341067</v>
      </c>
      <c r="C3" s="8">
        <v>27598104118</v>
      </c>
      <c r="D3" s="8" t="s">
        <v>51</v>
      </c>
      <c r="E3" s="8" t="s">
        <v>52</v>
      </c>
      <c r="F3" s="8" t="s">
        <v>53</v>
      </c>
      <c r="G3" s="8" t="s">
        <v>54</v>
      </c>
      <c r="H3" s="8" t="s">
        <v>55</v>
      </c>
      <c r="I3" s="12">
        <f>13874.9*0.75</f>
        <v>10406.174999999999</v>
      </c>
      <c r="J3" s="10">
        <f t="shared" ref="J3:J16" si="0">I3*9.79/100+I3</f>
        <v>11424.939532499999</v>
      </c>
      <c r="K3" s="10">
        <f>J3*12.15/100+J3</f>
        <v>12813.069685698749</v>
      </c>
      <c r="L3" s="23">
        <f>K3*15.01/100+K3</f>
        <v>14736.311445522131</v>
      </c>
      <c r="M3" s="10">
        <f>L3/9</f>
        <v>1637.3679383913479</v>
      </c>
    </row>
    <row r="4" spans="1:13" ht="24.95" customHeight="1">
      <c r="A4" s="7">
        <v>2</v>
      </c>
      <c r="B4" s="8">
        <v>16270236</v>
      </c>
      <c r="C4" s="8">
        <v>44956247720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9">
        <v>46954.46</v>
      </c>
      <c r="J4" s="10">
        <f>I4*9.79/100+I4</f>
        <v>51551.301633999996</v>
      </c>
      <c r="K4" s="10">
        <f t="shared" ref="K4:K16" si="1">J4*12.15/100+J4</f>
        <v>57814.784782530995</v>
      </c>
      <c r="L4" s="23">
        <f t="shared" ref="L4:L16" si="2">K4*15.01/100+K4</f>
        <v>66492.783978388892</v>
      </c>
      <c r="M4" s="10">
        <f t="shared" ref="M4:M16" si="3">L4/9</f>
        <v>7388.0871087098767</v>
      </c>
    </row>
    <row r="5" spans="1:13" ht="24.95" customHeight="1">
      <c r="A5" s="18">
        <v>3</v>
      </c>
      <c r="B5" s="19">
        <v>16201130</v>
      </c>
      <c r="C5" s="19">
        <v>66559309902</v>
      </c>
      <c r="D5" s="19" t="s">
        <v>56</v>
      </c>
      <c r="E5" s="19" t="s">
        <v>57</v>
      </c>
      <c r="F5" s="19" t="s">
        <v>17</v>
      </c>
      <c r="G5" s="19" t="s">
        <v>58</v>
      </c>
      <c r="H5" s="19" t="s">
        <v>59</v>
      </c>
      <c r="I5" s="20">
        <f>30293.2/2</f>
        <v>15146.6</v>
      </c>
      <c r="J5" s="21">
        <f t="shared" si="0"/>
        <v>16629.452140000001</v>
      </c>
      <c r="K5" s="21">
        <f t="shared" si="1"/>
        <v>18649.930575010003</v>
      </c>
      <c r="L5" s="23">
        <f t="shared" si="2"/>
        <v>21449.285154319005</v>
      </c>
      <c r="M5" s="10">
        <f t="shared" si="3"/>
        <v>2383.2539060354447</v>
      </c>
    </row>
    <row r="6" spans="1:13" ht="24.95" customHeight="1">
      <c r="A6" s="7">
        <v>4</v>
      </c>
      <c r="B6" s="8">
        <v>16165077</v>
      </c>
      <c r="C6" s="8">
        <v>24191149416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12" t="s">
        <v>23</v>
      </c>
      <c r="J6" s="10">
        <v>11981.78</v>
      </c>
      <c r="K6" s="10">
        <f t="shared" si="1"/>
        <v>13437.566270000001</v>
      </c>
      <c r="L6" s="23">
        <f t="shared" si="2"/>
        <v>15454.544967127002</v>
      </c>
      <c r="M6" s="10">
        <f t="shared" si="3"/>
        <v>1717.1716630141113</v>
      </c>
    </row>
    <row r="7" spans="1:13" ht="24.95" customHeight="1">
      <c r="A7" s="7">
        <v>5</v>
      </c>
      <c r="B7" s="8">
        <v>16203119</v>
      </c>
      <c r="C7" s="8">
        <v>99061475810</v>
      </c>
      <c r="D7" s="8" t="s">
        <v>24</v>
      </c>
      <c r="E7" s="8" t="s">
        <v>25</v>
      </c>
      <c r="F7" s="8" t="s">
        <v>17</v>
      </c>
      <c r="G7" s="8" t="s">
        <v>26</v>
      </c>
      <c r="H7" s="8" t="s">
        <v>27</v>
      </c>
      <c r="I7" s="12" t="s">
        <v>28</v>
      </c>
      <c r="J7" s="10">
        <f t="shared" si="0"/>
        <v>25263.601235999999</v>
      </c>
      <c r="K7" s="10">
        <f t="shared" si="1"/>
        <v>28333.128786173998</v>
      </c>
      <c r="L7" s="23">
        <f t="shared" si="2"/>
        <v>32585.931416978718</v>
      </c>
      <c r="M7" s="10">
        <f t="shared" si="3"/>
        <v>3620.6590463309685</v>
      </c>
    </row>
    <row r="8" spans="1:13" ht="24.95" customHeight="1">
      <c r="A8" s="18">
        <v>6</v>
      </c>
      <c r="B8" s="8">
        <v>16270219</v>
      </c>
      <c r="C8" s="8">
        <v>29803385862</v>
      </c>
      <c r="D8" s="8" t="s">
        <v>29</v>
      </c>
      <c r="E8" s="8" t="s">
        <v>30</v>
      </c>
      <c r="F8" s="8" t="s">
        <v>14</v>
      </c>
      <c r="G8" s="8" t="s">
        <v>31</v>
      </c>
      <c r="H8" s="8" t="s">
        <v>32</v>
      </c>
      <c r="I8" s="12">
        <f>35131.46*0.75</f>
        <v>26348.595000000001</v>
      </c>
      <c r="J8" s="10">
        <f t="shared" si="0"/>
        <v>28928.122450499999</v>
      </c>
      <c r="K8" s="10">
        <f t="shared" si="1"/>
        <v>32442.889328235749</v>
      </c>
      <c r="L8" s="23">
        <f t="shared" si="2"/>
        <v>37312.567016403933</v>
      </c>
      <c r="M8" s="10">
        <f t="shared" si="3"/>
        <v>4145.8407796004367</v>
      </c>
    </row>
    <row r="9" spans="1:13" ht="24.95" customHeight="1">
      <c r="A9" s="7">
        <v>7</v>
      </c>
      <c r="B9" s="8">
        <v>16270215</v>
      </c>
      <c r="C9" s="8">
        <v>27379517472</v>
      </c>
      <c r="D9" s="8" t="s">
        <v>33</v>
      </c>
      <c r="E9" s="8" t="s">
        <v>34</v>
      </c>
      <c r="F9" s="8" t="s">
        <v>14</v>
      </c>
      <c r="G9" s="19" t="s">
        <v>35</v>
      </c>
      <c r="H9" s="8" t="s">
        <v>36</v>
      </c>
      <c r="I9" s="12">
        <v>27216</v>
      </c>
      <c r="J9" s="10">
        <f t="shared" si="0"/>
        <v>29880.446400000001</v>
      </c>
      <c r="K9" s="10">
        <f t="shared" si="1"/>
        <v>33510.9206376</v>
      </c>
      <c r="L9" s="23">
        <f t="shared" si="2"/>
        <v>38540.909825303759</v>
      </c>
      <c r="M9" s="10">
        <f t="shared" si="3"/>
        <v>4282.3233139226395</v>
      </c>
    </row>
    <row r="10" spans="1:13" ht="24.95" customHeight="1">
      <c r="A10" s="7">
        <v>8</v>
      </c>
      <c r="B10" s="8">
        <v>16270207</v>
      </c>
      <c r="C10" s="8">
        <v>20176752022</v>
      </c>
      <c r="D10" s="8" t="s">
        <v>37</v>
      </c>
      <c r="E10" s="8" t="s">
        <v>38</v>
      </c>
      <c r="F10" s="8" t="s">
        <v>14</v>
      </c>
      <c r="G10" s="8" t="s">
        <v>39</v>
      </c>
      <c r="H10" s="8" t="s">
        <v>40</v>
      </c>
      <c r="I10" s="12">
        <f>38059.08*0.75</f>
        <v>28544.31</v>
      </c>
      <c r="J10" s="10">
        <f t="shared" si="0"/>
        <v>31338.797949</v>
      </c>
      <c r="K10" s="10">
        <f t="shared" si="1"/>
        <v>35146.4618998035</v>
      </c>
      <c r="L10" s="23">
        <f t="shared" si="2"/>
        <v>40421.945830964003</v>
      </c>
      <c r="M10" s="10">
        <f t="shared" si="3"/>
        <v>4491.3273145515559</v>
      </c>
    </row>
    <row r="11" spans="1:13" ht="24.95" customHeight="1">
      <c r="A11" s="18">
        <v>9</v>
      </c>
      <c r="B11" s="8">
        <v>16270202</v>
      </c>
      <c r="C11" s="8">
        <v>16687624088</v>
      </c>
      <c r="D11" s="8" t="s">
        <v>41</v>
      </c>
      <c r="E11" s="8" t="s">
        <v>42</v>
      </c>
      <c r="F11" s="8" t="s">
        <v>14</v>
      </c>
      <c r="G11" s="19" t="s">
        <v>43</v>
      </c>
      <c r="H11" s="8" t="s">
        <v>44</v>
      </c>
      <c r="I11" s="9">
        <v>30175.95</v>
      </c>
      <c r="J11" s="10">
        <v>31684.74</v>
      </c>
      <c r="K11" s="10">
        <f>J11*5/100+J11</f>
        <v>33268.976999999999</v>
      </c>
      <c r="L11" s="23">
        <f>K11*5/100+K11</f>
        <v>34932.42585</v>
      </c>
      <c r="M11" s="10">
        <f t="shared" si="3"/>
        <v>3881.3806500000001</v>
      </c>
    </row>
    <row r="12" spans="1:13" ht="24.95" customHeight="1">
      <c r="A12" s="7">
        <v>10</v>
      </c>
      <c r="B12" s="8">
        <v>16270244</v>
      </c>
      <c r="C12" s="8">
        <v>64390082282</v>
      </c>
      <c r="D12" s="8" t="s">
        <v>45</v>
      </c>
      <c r="E12" s="8" t="s">
        <v>46</v>
      </c>
      <c r="F12" s="8" t="s">
        <v>14</v>
      </c>
      <c r="G12" s="8" t="s">
        <v>35</v>
      </c>
      <c r="H12" s="8" t="s">
        <v>36</v>
      </c>
      <c r="I12" s="12">
        <v>30780</v>
      </c>
      <c r="J12" s="10">
        <f t="shared" si="0"/>
        <v>33793.362000000001</v>
      </c>
      <c r="K12" s="10">
        <f t="shared" si="1"/>
        <v>37899.255483000001</v>
      </c>
      <c r="L12" s="23">
        <f t="shared" si="2"/>
        <v>43587.933730998302</v>
      </c>
      <c r="M12" s="10">
        <f t="shared" si="3"/>
        <v>4843.1037478887001</v>
      </c>
    </row>
    <row r="13" spans="1:13" ht="24.95" customHeight="1">
      <c r="A13" s="7">
        <v>11</v>
      </c>
      <c r="B13" s="19">
        <v>16270204</v>
      </c>
      <c r="C13" s="19">
        <v>18670916378</v>
      </c>
      <c r="D13" s="19" t="s">
        <v>60</v>
      </c>
      <c r="E13" s="19" t="s">
        <v>61</v>
      </c>
      <c r="F13" s="19" t="s">
        <v>14</v>
      </c>
      <c r="G13" s="19" t="s">
        <v>43</v>
      </c>
      <c r="H13" s="19" t="s">
        <v>44</v>
      </c>
      <c r="I13" s="12">
        <v>31159.91</v>
      </c>
      <c r="J13" s="21">
        <v>32717.9</v>
      </c>
      <c r="K13" s="21">
        <f>J13*5/100+J13</f>
        <v>34353.794999999998</v>
      </c>
      <c r="L13" s="24">
        <f>K13*5/100+K13</f>
        <v>36071.484749999996</v>
      </c>
      <c r="M13" s="10">
        <f t="shared" si="3"/>
        <v>4007.9427499999997</v>
      </c>
    </row>
    <row r="14" spans="1:13" ht="24.95" customHeight="1">
      <c r="A14" s="18">
        <v>12</v>
      </c>
      <c r="B14" s="19">
        <v>16270214</v>
      </c>
      <c r="C14" s="19">
        <v>26284551328</v>
      </c>
      <c r="D14" s="19" t="s">
        <v>47</v>
      </c>
      <c r="E14" s="19" t="s">
        <v>48</v>
      </c>
      <c r="F14" s="19" t="s">
        <v>14</v>
      </c>
      <c r="G14" s="19" t="s">
        <v>35</v>
      </c>
      <c r="H14" s="19" t="s">
        <v>36</v>
      </c>
      <c r="I14" s="12">
        <f>39648.49*0.9</f>
        <v>35683.640999999996</v>
      </c>
      <c r="J14" s="21">
        <f t="shared" si="0"/>
        <v>39177.069453899996</v>
      </c>
      <c r="K14" s="21">
        <f t="shared" si="1"/>
        <v>43937.083392548848</v>
      </c>
      <c r="L14" s="23">
        <f t="shared" si="2"/>
        <v>50532.039609770429</v>
      </c>
      <c r="M14" s="10">
        <f t="shared" si="3"/>
        <v>5614.6710677522697</v>
      </c>
    </row>
    <row r="15" spans="1:13" s="11" customFormat="1" ht="24.95" customHeight="1">
      <c r="A15" s="25">
        <v>13</v>
      </c>
      <c r="B15" s="8">
        <v>16270240</v>
      </c>
      <c r="C15" s="8">
        <v>50782466334</v>
      </c>
      <c r="D15" s="8" t="s">
        <v>74</v>
      </c>
      <c r="E15" s="8" t="s">
        <v>75</v>
      </c>
      <c r="F15" s="8" t="s">
        <v>14</v>
      </c>
      <c r="G15" s="8" t="s">
        <v>35</v>
      </c>
      <c r="H15" s="8" t="s">
        <v>76</v>
      </c>
      <c r="I15" s="26" t="s">
        <v>77</v>
      </c>
      <c r="J15" s="27">
        <f t="shared" si="0"/>
        <v>43942.075125000003</v>
      </c>
      <c r="K15" s="27">
        <f t="shared" si="1"/>
        <v>49281.0372526875</v>
      </c>
      <c r="L15" s="28">
        <f t="shared" si="2"/>
        <v>56678.120944315895</v>
      </c>
      <c r="M15" s="27">
        <f t="shared" si="3"/>
        <v>6297.5689938128771</v>
      </c>
    </row>
    <row r="16" spans="1:13" s="11" customFormat="1" ht="24.95" customHeight="1">
      <c r="A16" s="25">
        <v>14</v>
      </c>
      <c r="B16" s="8">
        <v>16270205</v>
      </c>
      <c r="C16" s="8">
        <v>19709028512</v>
      </c>
      <c r="D16" s="8" t="s">
        <v>78</v>
      </c>
      <c r="E16" s="8" t="s">
        <v>79</v>
      </c>
      <c r="F16" s="8" t="s">
        <v>14</v>
      </c>
      <c r="G16" s="8" t="s">
        <v>80</v>
      </c>
      <c r="H16" s="8" t="s">
        <v>81</v>
      </c>
      <c r="I16" s="26" t="s">
        <v>82</v>
      </c>
      <c r="J16" s="27">
        <f t="shared" si="0"/>
        <v>42184.392120000004</v>
      </c>
      <c r="K16" s="27">
        <f t="shared" si="1"/>
        <v>47309.795762580005</v>
      </c>
      <c r="L16" s="28">
        <f t="shared" si="2"/>
        <v>54410.996106543265</v>
      </c>
      <c r="M16" s="27">
        <f t="shared" si="3"/>
        <v>6045.6662340603625</v>
      </c>
    </row>
    <row r="17" spans="1:13" ht="24.95" customHeight="1">
      <c r="A17" s="7">
        <v>15</v>
      </c>
      <c r="B17" s="19">
        <v>16131109</v>
      </c>
      <c r="C17" s="19">
        <v>23390170498</v>
      </c>
      <c r="D17" s="19" t="s">
        <v>62</v>
      </c>
      <c r="E17" s="19" t="s">
        <v>63</v>
      </c>
      <c r="F17" s="19" t="s">
        <v>64</v>
      </c>
      <c r="G17" s="19" t="s">
        <v>65</v>
      </c>
      <c r="H17" s="19" t="s">
        <v>66</v>
      </c>
      <c r="I17" s="21" t="s">
        <v>67</v>
      </c>
      <c r="J17" s="21" t="s">
        <v>67</v>
      </c>
      <c r="K17" s="21" t="s">
        <v>67</v>
      </c>
      <c r="L17" s="24" t="s">
        <v>67</v>
      </c>
      <c r="M17" s="21" t="s">
        <v>67</v>
      </c>
    </row>
    <row r="18" spans="1:13" s="22" customFormat="1" ht="24.95" customHeight="1">
      <c r="A18" s="7">
        <v>16</v>
      </c>
      <c r="B18" s="19">
        <v>16243098</v>
      </c>
      <c r="C18" s="19">
        <v>40318097620</v>
      </c>
      <c r="D18" s="19" t="s">
        <v>68</v>
      </c>
      <c r="E18" s="19" t="s">
        <v>69</v>
      </c>
      <c r="F18" s="19" t="s">
        <v>70</v>
      </c>
      <c r="G18" s="19" t="s">
        <v>71</v>
      </c>
      <c r="H18" s="19" t="s">
        <v>72</v>
      </c>
      <c r="I18" s="21" t="s">
        <v>67</v>
      </c>
      <c r="J18" s="21" t="s">
        <v>67</v>
      </c>
      <c r="K18" s="21" t="s">
        <v>67</v>
      </c>
      <c r="L18" s="24" t="s">
        <v>67</v>
      </c>
      <c r="M18" s="21" t="s">
        <v>67</v>
      </c>
    </row>
    <row r="19" spans="1:13" ht="15">
      <c r="M19" s="14"/>
    </row>
    <row r="20" spans="1:13">
      <c r="A20" s="17" t="s">
        <v>73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23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">
      <c r="A22" s="17" t="s">
        <v>83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4"/>
    </row>
  </sheetData>
  <mergeCells count="3">
    <mergeCell ref="A1:M1"/>
    <mergeCell ref="A20:M21"/>
    <mergeCell ref="A22:K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2019-09-11T09:01:50Z</dcterms:modified>
</cp:coreProperties>
</file>