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MAYIS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J11" i="2" s="1"/>
  <c r="K11" i="2" s="1"/>
  <c r="L11" i="2" s="1"/>
  <c r="K10" i="2"/>
  <c r="L10" i="2" s="1"/>
  <c r="J10" i="2"/>
  <c r="L9" i="2"/>
  <c r="K9" i="2"/>
  <c r="J8" i="2"/>
  <c r="K8" i="2" s="1"/>
  <c r="L8" i="2" s="1"/>
  <c r="I8" i="2"/>
  <c r="J7" i="2"/>
  <c r="K7" i="2" s="1"/>
  <c r="L7" i="2" s="1"/>
  <c r="I6" i="2"/>
  <c r="J6" i="2" s="1"/>
  <c r="K6" i="2" s="1"/>
  <c r="L6" i="2" s="1"/>
  <c r="J5" i="2"/>
  <c r="K5" i="2" s="1"/>
  <c r="L5" i="2" s="1"/>
  <c r="K4" i="2"/>
  <c r="L4" i="2" s="1"/>
  <c r="K3" i="2"/>
  <c r="L3" i="2" s="1"/>
  <c r="J3" i="2"/>
</calcChain>
</file>

<file path=xl/sharedStrings.xml><?xml version="1.0" encoding="utf-8"?>
<sst xmlns="http://schemas.openxmlformats.org/spreadsheetml/2006/main" count="62" uniqueCount="52">
  <si>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</si>
  <si>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</si>
  <si>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</si>
  <si>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</si>
  <si>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</si>
  <si>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</si>
  <si>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</si>
  <si>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</si>
  <si>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</si>
  <si>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</si>
  <si>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</si>
  <si>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</si>
  <si>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</si>
  <si>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</si>
  <si>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</si>
  <si>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</si>
  <si>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</si>
  <si>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</si>
  <si>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>İKTİSADİ VE İDARİ BİLİMLER FAKÜLTESİ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</si>
  <si>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</si>
  <si>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</si>
  <si>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</si>
  <si>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</si>
  <si>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</si>
  <si>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</si>
  <si>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</si>
  <si>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</si>
  <si>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</si>
  <si>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</si>
  <si>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</si>
  <si>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</si>
  <si>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</si>
  <si>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</si>
  <si>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</si>
  <si>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</si>
  <si>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</si>
  <si>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</si>
  <si>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</si>
  <si>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</si>
  <si>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</si>
  <si>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</si>
  <si>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</si>
  <si>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</si>
  <si>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</si>
  <si>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</si>
  <si>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</si>
  <si>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</si>
  <si>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</si>
  <si>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</si>
  <si>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</si>
  <si>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r>
      <t xml:space="preserve">2018-2019 EĞİTİM ÖĞRETİM YILI BAHAR DÖNEMİNE AİT </t>
    </r>
    <r>
      <rPr>
        <b/>
        <sz val="11"/>
        <color rgb="FFFF0000"/>
        <rFont val="Calibri"/>
        <family val="2"/>
        <charset val="162"/>
        <scheme val="minor"/>
      </rPr>
      <t>MAYIS AYI 9.TAKSİT</t>
    </r>
    <r>
      <rPr>
        <b/>
        <sz val="11"/>
        <color theme="1"/>
        <rFont val="Calibri"/>
        <family val="2"/>
        <charset val="162"/>
        <scheme val="minor"/>
      </rPr>
      <t xml:space="preserve">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20.05.2019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</si>
  <si>
    <t>KALAN TOPAM
TAKSİT TUTARI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</si>
</sst>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₺&quot;;\-#,##0.00\ &quot;₺&quot;"/>
    <numFmt numFmtId="8" formatCode="#,##0.00\ &quot;₺&quot;;[Red]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9" fillId="4" borderId="4" xfId="0" applyFont="1" applyFill="1" applyBorder="1" applyAlignment="1">
      <alignment horizontal="center" vertical="center" wrapText="1"/>
    </xf>
    <xf numFmtId="8" fontId="8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H7" sqref="H7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5.85546875" style="1" customWidth="1"/>
    <col min="7" max="7" width="15.5703125" style="1" customWidth="1"/>
    <col min="8" max="8" width="15.7109375" style="1" customWidth="1"/>
    <col min="9" max="9" width="17.5703125" style="13" customWidth="1"/>
    <col min="10" max="11" width="17" style="1" customWidth="1"/>
    <col min="12" max="12" width="12.85546875" style="1" customWidth="1"/>
    <col min="13" max="13" width="14.140625" style="1" customWidth="1"/>
    <col min="14" max="16384" width="9.140625" style="1"/>
  </cols>
  <sheetData>
    <row r="1" spans="1:13" ht="24.7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s="6" customFormat="1" ht="6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19" t="s">
        <v>51</v>
      </c>
    </row>
    <row r="3" spans="1:13" s="11" customFormat="1" ht="24.95" customHeight="1">
      <c r="A3" s="7">
        <v>1</v>
      </c>
      <c r="B3" s="8">
        <v>16270236</v>
      </c>
      <c r="C3" s="8">
        <v>44956247720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9">
        <v>46954.46</v>
      </c>
      <c r="J3" s="10">
        <f>I3*9.79/100+I3</f>
        <v>51551.301633999996</v>
      </c>
      <c r="K3" s="10">
        <f t="shared" ref="K3:M11" si="0">J3*12.15/100+J3</f>
        <v>57814.784782530995</v>
      </c>
      <c r="L3" s="10">
        <f t="shared" ref="L3:L11" si="1">K3/9</f>
        <v>6423.8649758367774</v>
      </c>
      <c r="M3" s="20">
        <v>6423.9</v>
      </c>
    </row>
    <row r="4" spans="1:13" s="11" customFormat="1" ht="24.95" customHeight="1">
      <c r="A4" s="7">
        <v>2</v>
      </c>
      <c r="B4" s="8">
        <v>16165077</v>
      </c>
      <c r="C4" s="8">
        <v>24191149416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12" t="s">
        <v>24</v>
      </c>
      <c r="J4" s="10">
        <v>11981.78</v>
      </c>
      <c r="K4" s="10">
        <f t="shared" si="0"/>
        <v>13437.566270000001</v>
      </c>
      <c r="L4" s="10">
        <f t="shared" si="1"/>
        <v>1493.062918888889</v>
      </c>
      <c r="M4" s="20">
        <v>1493.09</v>
      </c>
    </row>
    <row r="5" spans="1:13" s="11" customFormat="1" ht="24.95" customHeight="1">
      <c r="A5" s="7">
        <v>3</v>
      </c>
      <c r="B5" s="8">
        <v>16203119</v>
      </c>
      <c r="C5" s="8">
        <v>99061475810</v>
      </c>
      <c r="D5" s="8" t="s">
        <v>25</v>
      </c>
      <c r="E5" s="8" t="s">
        <v>26</v>
      </c>
      <c r="F5" s="8" t="s">
        <v>18</v>
      </c>
      <c r="G5" s="8" t="s">
        <v>27</v>
      </c>
      <c r="H5" s="8" t="s">
        <v>28</v>
      </c>
      <c r="I5" s="12" t="s">
        <v>29</v>
      </c>
      <c r="J5" s="10">
        <f t="shared" ref="J5:J11" si="2">I5*9.79/100+I5</f>
        <v>25263.601235999999</v>
      </c>
      <c r="K5" s="10">
        <f t="shared" si="0"/>
        <v>28333.128786173998</v>
      </c>
      <c r="L5" s="10">
        <f t="shared" si="1"/>
        <v>3148.1254206859999</v>
      </c>
      <c r="M5" s="20">
        <v>22033.13</v>
      </c>
    </row>
    <row r="6" spans="1:13" s="11" customFormat="1" ht="24.95" customHeight="1">
      <c r="A6" s="7">
        <v>4</v>
      </c>
      <c r="B6" s="8">
        <v>16270219</v>
      </c>
      <c r="C6" s="8">
        <v>29803385862</v>
      </c>
      <c r="D6" s="8" t="s">
        <v>30</v>
      </c>
      <c r="E6" s="8" t="s">
        <v>31</v>
      </c>
      <c r="F6" s="8" t="s">
        <v>15</v>
      </c>
      <c r="G6" s="8" t="s">
        <v>32</v>
      </c>
      <c r="H6" s="8" t="s">
        <v>33</v>
      </c>
      <c r="I6" s="12">
        <f>35131.46*0.75</f>
        <v>26348.595000000001</v>
      </c>
      <c r="J6" s="10">
        <f t="shared" si="2"/>
        <v>28928.122450499999</v>
      </c>
      <c r="K6" s="10">
        <f t="shared" si="0"/>
        <v>32442.889328235749</v>
      </c>
      <c r="L6" s="10">
        <f t="shared" si="1"/>
        <v>3604.7654809150831</v>
      </c>
      <c r="M6" s="20">
        <v>32442.89</v>
      </c>
    </row>
    <row r="7" spans="1:13" s="11" customFormat="1" ht="24.95" customHeight="1">
      <c r="A7" s="7">
        <v>5</v>
      </c>
      <c r="B7" s="8">
        <v>16270215</v>
      </c>
      <c r="C7" s="8">
        <v>27379517472</v>
      </c>
      <c r="D7" s="8" t="s">
        <v>34</v>
      </c>
      <c r="E7" s="8" t="s">
        <v>35</v>
      </c>
      <c r="F7" s="8" t="s">
        <v>15</v>
      </c>
      <c r="G7" s="8" t="s">
        <v>36</v>
      </c>
      <c r="H7" s="8" t="s">
        <v>37</v>
      </c>
      <c r="I7" s="12">
        <v>27216</v>
      </c>
      <c r="J7" s="10">
        <f t="shared" si="2"/>
        <v>29880.446400000001</v>
      </c>
      <c r="K7" s="10">
        <f t="shared" si="0"/>
        <v>33510.9206376</v>
      </c>
      <c r="L7" s="10">
        <f t="shared" si="1"/>
        <v>3723.4356263999998</v>
      </c>
      <c r="M7" s="20">
        <v>3723.4</v>
      </c>
    </row>
    <row r="8" spans="1:13" s="11" customFormat="1" ht="24.95" customHeight="1">
      <c r="A8" s="7">
        <v>6</v>
      </c>
      <c r="B8" s="8">
        <v>16270207</v>
      </c>
      <c r="C8" s="8">
        <v>20176752022</v>
      </c>
      <c r="D8" s="8" t="s">
        <v>38</v>
      </c>
      <c r="E8" s="8" t="s">
        <v>39</v>
      </c>
      <c r="F8" s="8" t="s">
        <v>15</v>
      </c>
      <c r="G8" s="8" t="s">
        <v>40</v>
      </c>
      <c r="H8" s="8" t="s">
        <v>41</v>
      </c>
      <c r="I8" s="12">
        <f>38059.08*0.75</f>
        <v>28544.31</v>
      </c>
      <c r="J8" s="10">
        <f t="shared" si="2"/>
        <v>31338.797949</v>
      </c>
      <c r="K8" s="10">
        <f t="shared" si="0"/>
        <v>35146.4618998035</v>
      </c>
      <c r="L8" s="10">
        <f t="shared" si="1"/>
        <v>3905.1624333115001</v>
      </c>
      <c r="M8" s="20">
        <v>6715.82</v>
      </c>
    </row>
    <row r="9" spans="1:13" s="11" customFormat="1" ht="24.95" customHeight="1">
      <c r="A9" s="7">
        <v>7</v>
      </c>
      <c r="B9" s="8">
        <v>16270202</v>
      </c>
      <c r="C9" s="8">
        <v>16687624088</v>
      </c>
      <c r="D9" s="8" t="s">
        <v>42</v>
      </c>
      <c r="E9" s="8" t="s">
        <v>43</v>
      </c>
      <c r="F9" s="8" t="s">
        <v>15</v>
      </c>
      <c r="G9" s="8" t="s">
        <v>44</v>
      </c>
      <c r="H9" s="8" t="s">
        <v>45</v>
      </c>
      <c r="I9" s="9">
        <v>30175.95</v>
      </c>
      <c r="J9" s="10">
        <v>31684.74</v>
      </c>
      <c r="K9" s="10">
        <f>J9*5/100+J9</f>
        <v>33268.976999999999</v>
      </c>
      <c r="L9" s="10">
        <f t="shared" si="1"/>
        <v>3696.5529999999999</v>
      </c>
      <c r="M9" s="20">
        <v>3668.98</v>
      </c>
    </row>
    <row r="10" spans="1:13" s="11" customFormat="1" ht="24.95" customHeight="1">
      <c r="A10" s="7">
        <v>8</v>
      </c>
      <c r="B10" s="8">
        <v>16270244</v>
      </c>
      <c r="C10" s="8">
        <v>64390082282</v>
      </c>
      <c r="D10" s="8" t="s">
        <v>46</v>
      </c>
      <c r="E10" s="8" t="s">
        <v>47</v>
      </c>
      <c r="F10" s="8" t="s">
        <v>15</v>
      </c>
      <c r="G10" s="8" t="s">
        <v>36</v>
      </c>
      <c r="H10" s="8" t="s">
        <v>37</v>
      </c>
      <c r="I10" s="12">
        <v>30780</v>
      </c>
      <c r="J10" s="10">
        <f t="shared" si="2"/>
        <v>33793.362000000001</v>
      </c>
      <c r="K10" s="10">
        <f t="shared" si="0"/>
        <v>37899.255483000001</v>
      </c>
      <c r="L10" s="10">
        <f t="shared" si="1"/>
        <v>4211.0283870000003</v>
      </c>
      <c r="M10" s="20">
        <v>37899.26</v>
      </c>
    </row>
    <row r="11" spans="1:13" s="11" customFormat="1" ht="24.95" customHeight="1">
      <c r="A11" s="7">
        <v>9</v>
      </c>
      <c r="B11" s="8">
        <v>16270214</v>
      </c>
      <c r="C11" s="8">
        <v>26284551328</v>
      </c>
      <c r="D11" s="8" t="s">
        <v>48</v>
      </c>
      <c r="E11" s="8" t="s">
        <v>49</v>
      </c>
      <c r="F11" s="8" t="s">
        <v>15</v>
      </c>
      <c r="G11" s="8" t="s">
        <v>36</v>
      </c>
      <c r="H11" s="8" t="s">
        <v>37</v>
      </c>
      <c r="I11" s="12">
        <f>39648.49*0.9</f>
        <v>35683.640999999996</v>
      </c>
      <c r="J11" s="10">
        <f t="shared" si="2"/>
        <v>39177.069453899996</v>
      </c>
      <c r="K11" s="10">
        <f t="shared" si="0"/>
        <v>43937.083392548848</v>
      </c>
      <c r="L11" s="10">
        <f t="shared" si="1"/>
        <v>4881.8981547276499</v>
      </c>
      <c r="M11" s="20">
        <v>4881.8100000000004</v>
      </c>
    </row>
    <row r="12" spans="1:13" ht="15">
      <c r="A12" s="18" t="s">
        <v>50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4"/>
    </row>
    <row r="13" spans="1:13" ht="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4"/>
    </row>
    <row r="14" spans="1: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</sheetData>
  <mergeCells count="2">
    <mergeCell ref="A1:M1"/>
    <mergeCell ref="A12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2019-05-06T07:30:29Z</dcterms:modified>
</cp:coreProperties>
</file>